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tabRatio="63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<sst xmlns="http://schemas.openxmlformats.org/spreadsheetml/2006/main" count="619" uniqueCount="146">
  <si>
    <t>Energiskottet 2007 Final sitt</t>
  </si>
  <si>
    <t xml:space="preserve"> Omg1</t>
  </si>
  <si>
    <t>Omg 2</t>
  </si>
  <si>
    <t xml:space="preserve"> Final</t>
  </si>
  <si>
    <t>Namn</t>
  </si>
  <si>
    <t>Klass</t>
  </si>
  <si>
    <t>Förening</t>
  </si>
  <si>
    <t>S1</t>
  </si>
  <si>
    <t>S2</t>
  </si>
  <si>
    <t>S3</t>
  </si>
  <si>
    <t>S4</t>
  </si>
  <si>
    <t>S5</t>
  </si>
  <si>
    <t>S6</t>
  </si>
  <si>
    <t>S7</t>
  </si>
  <si>
    <t>S8</t>
  </si>
  <si>
    <t>S:a</t>
  </si>
  <si>
    <t>Del s:a</t>
  </si>
  <si>
    <t>Fs1</t>
  </si>
  <si>
    <t>Fs2</t>
  </si>
  <si>
    <t>Fs3</t>
  </si>
  <si>
    <t>Fs4</t>
  </si>
  <si>
    <t>Fs5</t>
  </si>
  <si>
    <t>Total</t>
  </si>
  <si>
    <t>Plac</t>
  </si>
  <si>
    <t>Alina Ejder</t>
  </si>
  <si>
    <t>L13</t>
  </si>
  <si>
    <t>Kyrkhult</t>
  </si>
  <si>
    <t>Simon Ohlsson</t>
  </si>
  <si>
    <t>L11</t>
  </si>
  <si>
    <t>Sölvesborg</t>
  </si>
  <si>
    <t>Emelie Lindén</t>
  </si>
  <si>
    <t>Philip Hansen</t>
  </si>
  <si>
    <t>Susanna Olsson</t>
  </si>
  <si>
    <t>Ringamåla</t>
  </si>
  <si>
    <t>Carl Olsson</t>
  </si>
  <si>
    <t>Eringsboda</t>
  </si>
  <si>
    <t>Carl-Magnus Persson</t>
  </si>
  <si>
    <t>L9</t>
  </si>
  <si>
    <t>Emilia Ohlin</t>
  </si>
  <si>
    <t>Gammalstorp</t>
  </si>
  <si>
    <t>Oscar Hedlund</t>
  </si>
  <si>
    <t>Axel Johansson</t>
  </si>
  <si>
    <t>Mikael Svensson</t>
  </si>
  <si>
    <t>Lelit</t>
  </si>
  <si>
    <t>Ka2</t>
  </si>
  <si>
    <t>Emelie Fagerström</t>
  </si>
  <si>
    <t>Jimmy Levin</t>
  </si>
  <si>
    <t>Joel Northfell</t>
  </si>
  <si>
    <t>L15s</t>
  </si>
  <si>
    <t>Mörrum</t>
  </si>
  <si>
    <t>Sara Manneby</t>
  </si>
  <si>
    <t>P-O Johansson</t>
  </si>
  <si>
    <t>Lvet</t>
  </si>
  <si>
    <t>Jennie Rudolfsson</t>
  </si>
  <si>
    <t>L20</t>
  </si>
  <si>
    <t>Hampus Kallenberg</t>
  </si>
  <si>
    <t>Stig Nilsson</t>
  </si>
  <si>
    <t>Willy Fohlin</t>
  </si>
  <si>
    <t>Hanna Leandersson</t>
  </si>
  <si>
    <t>L13s</t>
  </si>
  <si>
    <t>Johana Knisch</t>
  </si>
  <si>
    <t>Klasser</t>
  </si>
  <si>
    <t>Ally Svensson</t>
  </si>
  <si>
    <t>L7</t>
  </si>
  <si>
    <t>Matilde Cronqvist</t>
  </si>
  <si>
    <t>Oskar Asper</t>
  </si>
  <si>
    <t>Tim Svensson</t>
  </si>
  <si>
    <t>Julius Persson</t>
  </si>
  <si>
    <t>Kevin Ngo</t>
  </si>
  <si>
    <t>Mikael Andersson</t>
  </si>
  <si>
    <t>Mattias Jogmark</t>
  </si>
  <si>
    <t>Eslöv</t>
  </si>
  <si>
    <t>Emma Gustavsson</t>
  </si>
  <si>
    <t>Julia Albinsson</t>
  </si>
  <si>
    <t>Oliver Kallenberg</t>
  </si>
  <si>
    <t>Stephaie Cronqvist</t>
  </si>
  <si>
    <t>Hugo Hobring</t>
  </si>
  <si>
    <t>Kajsa Asper</t>
  </si>
  <si>
    <t>Julia Thomasson</t>
  </si>
  <si>
    <t>Jonathan Mårtensson</t>
  </si>
  <si>
    <t>Anna Carlsson</t>
  </si>
  <si>
    <t>Jonathan Petersson</t>
  </si>
  <si>
    <t>Andreas Sandgren</t>
  </si>
  <si>
    <t>Nanny Thorman</t>
  </si>
  <si>
    <t>Johan Carlsson</t>
  </si>
  <si>
    <t>Tilda Svensson</t>
  </si>
  <si>
    <t>Johan Manneby</t>
  </si>
  <si>
    <t>Markus Andersson</t>
  </si>
  <si>
    <t>Vilshult</t>
  </si>
  <si>
    <t>Dennis Svensson</t>
  </si>
  <si>
    <t>Erik Asper</t>
  </si>
  <si>
    <t>Axel Månsson</t>
  </si>
  <si>
    <t>Sinisa Petrovic</t>
  </si>
  <si>
    <t>Frida Karlsson</t>
  </si>
  <si>
    <t>Jessie Svensson</t>
  </si>
  <si>
    <t>L15r</t>
  </si>
  <si>
    <t>Jannike Karlsson</t>
  </si>
  <si>
    <t>Jimmie Karlsson</t>
  </si>
  <si>
    <t>Olofström</t>
  </si>
  <si>
    <t>David Whalbom</t>
  </si>
  <si>
    <t>Jämjö</t>
  </si>
  <si>
    <t>Anders Wahlbom</t>
  </si>
  <si>
    <t>Johan Yngvesson</t>
  </si>
  <si>
    <t>Jennifer N Stor</t>
  </si>
  <si>
    <t xml:space="preserve"> </t>
  </si>
  <si>
    <t>Stefan Kallenberg</t>
  </si>
  <si>
    <t>LM</t>
  </si>
  <si>
    <t>Sten-Åke Andersson</t>
  </si>
  <si>
    <t>Christine Persson</t>
  </si>
  <si>
    <t>Energiskottet  Lag 2007</t>
  </si>
  <si>
    <t>Lag Sitt</t>
  </si>
  <si>
    <t>Omg1</t>
  </si>
  <si>
    <t>Omg2</t>
  </si>
  <si>
    <t>Sölvesborg 1</t>
  </si>
  <si>
    <t>Simon Ohlsson L11</t>
  </si>
  <si>
    <t>Emelie Lindén L13</t>
  </si>
  <si>
    <t>Oskar Hedlund L11</t>
  </si>
  <si>
    <t>Sölvesborg 2</t>
  </si>
  <si>
    <t>Axel Johansson L9</t>
  </si>
  <si>
    <t>Philip Hansen L11</t>
  </si>
  <si>
    <t>Johan Carlsson L13</t>
  </si>
  <si>
    <t xml:space="preserve">Kyrkhult </t>
  </si>
  <si>
    <t>Alina Ejder L13</t>
  </si>
  <si>
    <t>Jessie Svensson L15r</t>
  </si>
  <si>
    <t>Tilda Svensson L13</t>
  </si>
  <si>
    <t xml:space="preserve">Eringsboda </t>
  </si>
  <si>
    <t>Carl-Magnus Persson L9</t>
  </si>
  <si>
    <t>Carl Olsson L13</t>
  </si>
  <si>
    <t>Jonathan Mårtensson L11</t>
  </si>
  <si>
    <t xml:space="preserve">Ringamåla </t>
  </si>
  <si>
    <t>Dennis Svensson L13</t>
  </si>
  <si>
    <t>Susanna Olsson L13</t>
  </si>
  <si>
    <t>Julius Persson L9</t>
  </si>
  <si>
    <t>Sölvesborg 3</t>
  </si>
  <si>
    <t>Anna Carlsson L11</t>
  </si>
  <si>
    <t>Kevin Ngo L9</t>
  </si>
  <si>
    <t>Erik Asper L13</t>
  </si>
  <si>
    <t>Lag Stå</t>
  </si>
  <si>
    <t>Sara Manneby L15s</t>
  </si>
  <si>
    <t>P-O Johansson Lvet</t>
  </si>
  <si>
    <t>Jennie Rudolfsson L20</t>
  </si>
  <si>
    <t xml:space="preserve">Ka2 </t>
  </si>
  <si>
    <t>Mikael Svensson Lelit</t>
  </si>
  <si>
    <t>Emelie Fagerström Lelit</t>
  </si>
  <si>
    <t>Hanna Leandersson L13s</t>
  </si>
  <si>
    <t>Energiskottet 2007 Final Stå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</si>
</sst>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10">
    <font>
      <sz val="10"/>
      <name val="Arial"/>
      <family val="0"/>
    </font>
    <font>
      <i/>
      <sz val="48"/>
      <name val="Monotype Corsiva"/>
      <family val="4"/>
    </font>
    <font>
      <sz val="13"/>
      <name val="Arial"/>
      <family val="0"/>
    </font>
    <font>
      <b/>
      <sz val="14"/>
      <name val="Arial"/>
      <family val="0"/>
    </font>
    <font>
      <sz val="14"/>
      <name val="Arial"/>
      <family val="0"/>
    </font>
    <font>
      <b/>
      <sz val="12"/>
      <name val="Arial"/>
      <family val="0"/>
    </font>
    <font>
      <sz val="48"/>
      <name val="Arial"/>
      <family val="0"/>
    </font>
    <font>
      <b/>
      <sz val="20"/>
      <name val="Arial"/>
      <family val="2"/>
    </font>
    <font>
      <sz val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/>
      <protection hidden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64" fontId="4" fillId="0" borderId="2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/>
    </xf>
    <xf numFmtId="164" fontId="4" fillId="0" borderId="4" xfId="0" applyNumberFormat="1" applyFont="1" applyBorder="1" applyAlignment="1">
      <alignment/>
    </xf>
    <xf numFmtId="164" fontId="4" fillId="0" borderId="0" xfId="0" applyNumberFormat="1" applyFont="1" applyAlignment="1">
      <alignment horizontal="center"/>
    </xf>
    <xf numFmtId="164" fontId="4" fillId="0" borderId="5" xfId="0" applyNumberFormat="1" applyFont="1" applyBorder="1" applyAlignment="1">
      <alignment/>
    </xf>
    <xf numFmtId="0" fontId="3" fillId="0" borderId="5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6" xfId="0" applyFont="1" applyBorder="1" applyAlignment="1">
      <alignment/>
    </xf>
    <xf numFmtId="164" fontId="4" fillId="0" borderId="7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/>
    </xf>
    <xf numFmtId="164" fontId="4" fillId="0" borderId="8" xfId="0" applyNumberFormat="1" applyFont="1" applyBorder="1" applyAlignment="1">
      <alignment/>
    </xf>
    <xf numFmtId="164" fontId="4" fillId="0" borderId="9" xfId="0" applyNumberFormat="1" applyFont="1" applyBorder="1" applyAlignment="1">
      <alignment/>
    </xf>
    <xf numFmtId="0" fontId="3" fillId="0" borderId="8" xfId="0" applyFont="1" applyBorder="1" applyAlignment="1">
      <alignment horizontal="center"/>
    </xf>
    <xf numFmtId="0" fontId="5" fillId="0" borderId="0" xfId="0" applyFont="1" applyBorder="1" applyAlignment="1">
      <alignment/>
    </xf>
    <xf numFmtId="164" fontId="4" fillId="0" borderId="10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64" fontId="4" fillId="0" borderId="13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4" fillId="0" borderId="14" xfId="0" applyNumberFormat="1" applyFont="1" applyFill="1" applyBorder="1" applyAlignment="1">
      <alignment horizontal="center"/>
    </xf>
    <xf numFmtId="164" fontId="4" fillId="0" borderId="15" xfId="0" applyNumberFormat="1" applyFont="1" applyFill="1" applyBorder="1" applyAlignment="1">
      <alignment/>
    </xf>
    <xf numFmtId="164" fontId="4" fillId="0" borderId="1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164" fontId="4" fillId="0" borderId="15" xfId="0" applyNumberFormat="1" applyFont="1" applyBorder="1" applyAlignment="1">
      <alignment/>
    </xf>
    <xf numFmtId="164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/>
    </xf>
    <xf numFmtId="0" fontId="0" fillId="0" borderId="2" xfId="0" applyBorder="1" applyAlignment="1">
      <alignment/>
    </xf>
    <xf numFmtId="0" fontId="6" fillId="0" borderId="0" xfId="0" applyFont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4" fillId="0" borderId="14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/>
    </xf>
    <xf numFmtId="164" fontId="4" fillId="0" borderId="16" xfId="0" applyNumberFormat="1" applyFont="1" applyBorder="1" applyAlignment="1">
      <alignment/>
    </xf>
    <xf numFmtId="164" fontId="4" fillId="0" borderId="17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  <xf numFmtId="164" fontId="4" fillId="0" borderId="19" xfId="0" applyNumberFormat="1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164" fontId="4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D208"/>
  <sheetViews>
    <sheetView tabSelected="1" zoomScale="50" zoomScaleNormal="50" workbookViewId="0" topLeftCell="A1">
      <selection activeCell="U36" sqref="U36"/>
    </sheetView>
  </sheetViews>
  <sheetFormatPr defaultColWidth="9.140625" defaultRowHeight="12.75"/>
  <cols>
    <col min="1" max="1" width="33.8515625" style="0" bestFit="1" customWidth="1"/>
    <col min="3" max="3" width="18.28125" style="0" bestFit="1" customWidth="1"/>
  </cols>
  <sheetData>
    <row r="3" spans="1:30" ht="63.75">
      <c r="A3" s="70" t="s">
        <v>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</row>
    <row r="5" spans="1:30" ht="16.5">
      <c r="A5" s="1"/>
      <c r="B5" s="2"/>
      <c r="C5" s="3"/>
      <c r="D5" s="71" t="s">
        <v>1</v>
      </c>
      <c r="E5" s="71"/>
      <c r="F5" s="71"/>
      <c r="G5" s="71"/>
      <c r="H5" s="71"/>
      <c r="I5" s="71"/>
      <c r="J5" s="71"/>
      <c r="K5" s="71"/>
      <c r="L5" s="71"/>
      <c r="M5" s="71" t="s">
        <v>2</v>
      </c>
      <c r="N5" s="71"/>
      <c r="O5" s="71"/>
      <c r="P5" s="71"/>
      <c r="Q5" s="71"/>
      <c r="R5" s="71"/>
      <c r="S5" s="71"/>
      <c r="T5" s="4"/>
      <c r="U5" s="71" t="s">
        <v>3</v>
      </c>
      <c r="V5" s="71"/>
      <c r="W5" s="71"/>
      <c r="X5" s="71"/>
      <c r="Y5" s="71"/>
      <c r="Z5" s="71"/>
      <c r="AA5" s="71"/>
      <c r="AB5" s="71"/>
      <c r="AC5" s="3"/>
      <c r="AD5" s="2"/>
    </row>
    <row r="6" spans="1:30" ht="18">
      <c r="A6" s="5" t="s">
        <v>4</v>
      </c>
      <c r="B6" s="6" t="s">
        <v>5</v>
      </c>
      <c r="C6" s="7" t="s">
        <v>6</v>
      </c>
      <c r="D6" s="8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8" t="s">
        <v>13</v>
      </c>
      <c r="K6" s="8" t="s">
        <v>14</v>
      </c>
      <c r="L6" s="9" t="s">
        <v>15</v>
      </c>
      <c r="M6" s="8" t="s">
        <v>7</v>
      </c>
      <c r="N6" s="8" t="s">
        <v>8</v>
      </c>
      <c r="O6" s="8" t="s">
        <v>9</v>
      </c>
      <c r="P6" s="8" t="s">
        <v>10</v>
      </c>
      <c r="Q6" s="8" t="s">
        <v>11</v>
      </c>
      <c r="R6" s="8" t="s">
        <v>12</v>
      </c>
      <c r="S6" s="9" t="s">
        <v>15</v>
      </c>
      <c r="T6" s="9" t="s">
        <v>16</v>
      </c>
      <c r="U6" s="8" t="s">
        <v>7</v>
      </c>
      <c r="V6" s="8" t="s">
        <v>8</v>
      </c>
      <c r="W6" s="8" t="s">
        <v>17</v>
      </c>
      <c r="X6" s="8" t="s">
        <v>18</v>
      </c>
      <c r="Y6" s="8" t="s">
        <v>19</v>
      </c>
      <c r="Z6" s="8" t="s">
        <v>20</v>
      </c>
      <c r="AA6" s="8" t="s">
        <v>21</v>
      </c>
      <c r="AB6" s="9" t="s">
        <v>15</v>
      </c>
      <c r="AC6" s="9" t="s">
        <v>22</v>
      </c>
      <c r="AD6" s="9" t="s">
        <v>23</v>
      </c>
    </row>
    <row r="7" spans="1:30" ht="18">
      <c r="A7" s="10" t="s">
        <v>24</v>
      </c>
      <c r="B7" s="11" t="s">
        <v>25</v>
      </c>
      <c r="C7" s="12" t="s">
        <v>26</v>
      </c>
      <c r="D7" s="13">
        <v>52.7</v>
      </c>
      <c r="E7" s="14">
        <v>52.4</v>
      </c>
      <c r="F7" s="14">
        <v>53.6</v>
      </c>
      <c r="G7" s="14">
        <v>53.3</v>
      </c>
      <c r="H7" s="14">
        <v>53.2</v>
      </c>
      <c r="I7" s="14">
        <v>53.1</v>
      </c>
      <c r="J7" s="14">
        <v>53.1</v>
      </c>
      <c r="K7" s="14">
        <v>53.2</v>
      </c>
      <c r="L7" s="15">
        <f aca="true" t="shared" si="0" ref="L7:L16">SUM(D7:K7)</f>
        <v>424.6</v>
      </c>
      <c r="M7" s="14">
        <v>52.9</v>
      </c>
      <c r="N7" s="14">
        <v>53</v>
      </c>
      <c r="O7" s="14">
        <v>52.7</v>
      </c>
      <c r="P7" s="14">
        <v>52.8</v>
      </c>
      <c r="Q7" s="14">
        <v>52.8</v>
      </c>
      <c r="R7" s="14">
        <v>52.7</v>
      </c>
      <c r="S7" s="15">
        <f aca="true" t="shared" si="1" ref="S7:S16">SUM(M7:R7)</f>
        <v>316.90000000000003</v>
      </c>
      <c r="T7" s="16">
        <f aca="true" t="shared" si="2" ref="T7:T16">S7+L7</f>
        <v>741.5</v>
      </c>
      <c r="U7" s="17">
        <v>53.3</v>
      </c>
      <c r="V7" s="17">
        <v>52.6</v>
      </c>
      <c r="W7" s="17">
        <v>10.2</v>
      </c>
      <c r="X7" s="17">
        <v>10.6</v>
      </c>
      <c r="Y7" s="17">
        <v>10.8</v>
      </c>
      <c r="Z7" s="17">
        <v>10.5</v>
      </c>
      <c r="AA7" s="14">
        <v>10.8</v>
      </c>
      <c r="AB7" s="18">
        <f aca="true" t="shared" si="3" ref="AB7:AB16">SUM(U7:AA7)</f>
        <v>158.8</v>
      </c>
      <c r="AC7" s="16">
        <f aca="true" t="shared" si="4" ref="AC7:AC14">AB7+T7</f>
        <v>900.3</v>
      </c>
      <c r="AD7" s="19">
        <v>1</v>
      </c>
    </row>
    <row r="8" spans="1:30" ht="18">
      <c r="A8" s="10" t="s">
        <v>27</v>
      </c>
      <c r="B8" s="11" t="s">
        <v>28</v>
      </c>
      <c r="C8" s="12" t="s">
        <v>29</v>
      </c>
      <c r="D8" s="13">
        <v>52.6</v>
      </c>
      <c r="E8" s="14">
        <v>52.2</v>
      </c>
      <c r="F8" s="14">
        <v>52.8</v>
      </c>
      <c r="G8" s="14">
        <v>52.2</v>
      </c>
      <c r="H8" s="14">
        <v>52.4</v>
      </c>
      <c r="I8" s="14">
        <v>53.5</v>
      </c>
      <c r="J8" s="14">
        <v>53.1</v>
      </c>
      <c r="K8" s="14">
        <v>52.4</v>
      </c>
      <c r="L8" s="18">
        <f t="shared" si="0"/>
        <v>421.2</v>
      </c>
      <c r="M8" s="14">
        <v>52.7</v>
      </c>
      <c r="N8" s="14">
        <v>52.5</v>
      </c>
      <c r="O8" s="14">
        <v>52.9</v>
      </c>
      <c r="P8" s="14">
        <v>52.9</v>
      </c>
      <c r="Q8" s="14">
        <v>52.4</v>
      </c>
      <c r="R8" s="14">
        <v>53.2</v>
      </c>
      <c r="S8" s="18">
        <f t="shared" si="1"/>
        <v>316.59999999999997</v>
      </c>
      <c r="T8" s="16">
        <f t="shared" si="2"/>
        <v>737.8</v>
      </c>
      <c r="U8" s="17">
        <v>53.6</v>
      </c>
      <c r="V8" s="17">
        <v>52.6</v>
      </c>
      <c r="W8" s="17">
        <v>10.7</v>
      </c>
      <c r="X8" s="17">
        <v>10.2</v>
      </c>
      <c r="Y8" s="17">
        <v>10.4</v>
      </c>
      <c r="Z8" s="17">
        <v>10.3</v>
      </c>
      <c r="AA8" s="14">
        <v>10.9</v>
      </c>
      <c r="AB8" s="18">
        <f t="shared" si="3"/>
        <v>158.70000000000002</v>
      </c>
      <c r="AC8" s="16">
        <f t="shared" si="4"/>
        <v>896.5</v>
      </c>
      <c r="AD8" s="19">
        <v>2</v>
      </c>
    </row>
    <row r="9" spans="1:30" ht="18">
      <c r="A9" s="10" t="s">
        <v>30</v>
      </c>
      <c r="B9" s="11" t="s">
        <v>25</v>
      </c>
      <c r="C9" s="12" t="s">
        <v>29</v>
      </c>
      <c r="D9" s="13">
        <v>53.1</v>
      </c>
      <c r="E9" s="14">
        <v>53.4</v>
      </c>
      <c r="F9" s="14">
        <v>53.4</v>
      </c>
      <c r="G9" s="14">
        <v>52.4</v>
      </c>
      <c r="H9" s="14">
        <v>52.6</v>
      </c>
      <c r="I9" s="14">
        <v>52.6</v>
      </c>
      <c r="J9" s="14">
        <v>52.2</v>
      </c>
      <c r="K9" s="14">
        <v>52.4</v>
      </c>
      <c r="L9" s="18">
        <f t="shared" si="0"/>
        <v>422.1</v>
      </c>
      <c r="M9" s="14">
        <v>53.4</v>
      </c>
      <c r="N9" s="14">
        <v>52.4</v>
      </c>
      <c r="O9" s="14">
        <v>52.8</v>
      </c>
      <c r="P9" s="14">
        <v>52.7</v>
      </c>
      <c r="Q9" s="14">
        <v>52.5</v>
      </c>
      <c r="R9" s="14">
        <v>52.4</v>
      </c>
      <c r="S9" s="18">
        <f t="shared" si="1"/>
        <v>316.2</v>
      </c>
      <c r="T9" s="16">
        <f t="shared" si="2"/>
        <v>738.3</v>
      </c>
      <c r="U9" s="17">
        <v>52.7</v>
      </c>
      <c r="V9" s="17">
        <v>52.6</v>
      </c>
      <c r="W9" s="17">
        <v>10.8</v>
      </c>
      <c r="X9" s="17">
        <v>10.2</v>
      </c>
      <c r="Y9" s="17">
        <v>10.4</v>
      </c>
      <c r="Z9" s="17">
        <v>10.4</v>
      </c>
      <c r="AA9" s="14">
        <v>10.7</v>
      </c>
      <c r="AB9" s="18">
        <f t="shared" si="3"/>
        <v>157.8</v>
      </c>
      <c r="AC9" s="16">
        <f t="shared" si="4"/>
        <v>896.0999999999999</v>
      </c>
      <c r="AD9" s="19">
        <v>3</v>
      </c>
    </row>
    <row r="10" spans="1:30" ht="18">
      <c r="A10" s="10" t="s">
        <v>31</v>
      </c>
      <c r="B10" s="11" t="s">
        <v>28</v>
      </c>
      <c r="C10" s="12" t="s">
        <v>29</v>
      </c>
      <c r="D10" s="13">
        <v>52</v>
      </c>
      <c r="E10" s="14">
        <v>52.7</v>
      </c>
      <c r="F10" s="14">
        <v>52.6</v>
      </c>
      <c r="G10" s="14">
        <v>51.8</v>
      </c>
      <c r="H10" s="14">
        <v>52.8</v>
      </c>
      <c r="I10" s="14">
        <v>53.1</v>
      </c>
      <c r="J10" s="14">
        <v>53.3</v>
      </c>
      <c r="K10" s="14">
        <v>52.7</v>
      </c>
      <c r="L10" s="18">
        <f t="shared" si="0"/>
        <v>421.00000000000006</v>
      </c>
      <c r="M10" s="14">
        <v>51.9</v>
      </c>
      <c r="N10" s="14">
        <v>52.4</v>
      </c>
      <c r="O10" s="14">
        <v>53.1</v>
      </c>
      <c r="P10" s="14">
        <v>53.1</v>
      </c>
      <c r="Q10" s="14">
        <v>53.4</v>
      </c>
      <c r="R10" s="14">
        <v>52.6</v>
      </c>
      <c r="S10" s="18">
        <f t="shared" si="1"/>
        <v>316.5</v>
      </c>
      <c r="T10" s="16">
        <f t="shared" si="2"/>
        <v>737.5</v>
      </c>
      <c r="U10" s="17">
        <v>52.5</v>
      </c>
      <c r="V10" s="17">
        <v>52.7</v>
      </c>
      <c r="W10" s="17">
        <v>10.7</v>
      </c>
      <c r="X10" s="17">
        <v>10.5</v>
      </c>
      <c r="Y10" s="17">
        <v>10.6</v>
      </c>
      <c r="Z10" s="17">
        <v>10.5</v>
      </c>
      <c r="AA10" s="14">
        <v>10.5</v>
      </c>
      <c r="AB10" s="18">
        <f t="shared" si="3"/>
        <v>158</v>
      </c>
      <c r="AC10" s="16">
        <f t="shared" si="4"/>
        <v>895.5</v>
      </c>
      <c r="AD10" s="19">
        <v>4</v>
      </c>
    </row>
    <row r="11" spans="1:30" ht="18">
      <c r="A11" s="10" t="s">
        <v>32</v>
      </c>
      <c r="B11" s="11" t="s">
        <v>25</v>
      </c>
      <c r="C11" s="12" t="s">
        <v>33</v>
      </c>
      <c r="D11" s="13">
        <v>52.3</v>
      </c>
      <c r="E11" s="14">
        <v>53.5</v>
      </c>
      <c r="F11" s="14">
        <v>52.7</v>
      </c>
      <c r="G11" s="14">
        <v>52.2</v>
      </c>
      <c r="H11" s="14">
        <v>53.3</v>
      </c>
      <c r="I11" s="14">
        <v>52.7</v>
      </c>
      <c r="J11" s="14">
        <v>52.3</v>
      </c>
      <c r="K11" s="14">
        <v>52.6</v>
      </c>
      <c r="L11" s="18">
        <f t="shared" si="0"/>
        <v>421.6</v>
      </c>
      <c r="M11" s="14">
        <v>52.1</v>
      </c>
      <c r="N11" s="14">
        <v>52.6</v>
      </c>
      <c r="O11" s="14">
        <v>52.7</v>
      </c>
      <c r="P11" s="14">
        <v>52.1</v>
      </c>
      <c r="Q11" s="14">
        <v>52.7</v>
      </c>
      <c r="R11" s="14">
        <v>52.8</v>
      </c>
      <c r="S11" s="18">
        <f t="shared" si="1"/>
        <v>315</v>
      </c>
      <c r="T11" s="16">
        <f t="shared" si="2"/>
        <v>736.6</v>
      </c>
      <c r="U11" s="17">
        <v>53.1</v>
      </c>
      <c r="V11" s="17">
        <v>52.8</v>
      </c>
      <c r="W11" s="17">
        <v>10.7</v>
      </c>
      <c r="X11" s="17">
        <v>10.3</v>
      </c>
      <c r="Y11" s="17">
        <v>10.5</v>
      </c>
      <c r="Z11" s="17">
        <v>10.9</v>
      </c>
      <c r="AA11" s="14">
        <v>10.4</v>
      </c>
      <c r="AB11" s="18">
        <f t="shared" si="3"/>
        <v>158.70000000000002</v>
      </c>
      <c r="AC11" s="16">
        <f t="shared" si="4"/>
        <v>895.3000000000001</v>
      </c>
      <c r="AD11" s="19">
        <v>5</v>
      </c>
    </row>
    <row r="12" spans="1:30" ht="18">
      <c r="A12" s="10" t="s">
        <v>34</v>
      </c>
      <c r="B12" s="11" t="s">
        <v>25</v>
      </c>
      <c r="C12" s="12" t="s">
        <v>35</v>
      </c>
      <c r="D12" s="13">
        <v>53.2</v>
      </c>
      <c r="E12" s="14">
        <v>52.1</v>
      </c>
      <c r="F12" s="14">
        <v>53.1</v>
      </c>
      <c r="G12" s="14">
        <v>52.4</v>
      </c>
      <c r="H12" s="14">
        <v>52.6</v>
      </c>
      <c r="I12" s="14">
        <v>52.2</v>
      </c>
      <c r="J12" s="14">
        <v>52.7</v>
      </c>
      <c r="K12" s="14">
        <v>52.5</v>
      </c>
      <c r="L12" s="18">
        <f t="shared" si="0"/>
        <v>420.8</v>
      </c>
      <c r="M12" s="14">
        <v>51.7</v>
      </c>
      <c r="N12" s="14">
        <v>52.7</v>
      </c>
      <c r="O12" s="14">
        <v>52</v>
      </c>
      <c r="P12" s="14">
        <v>52.9</v>
      </c>
      <c r="Q12" s="14">
        <v>52</v>
      </c>
      <c r="R12" s="14">
        <v>52.5</v>
      </c>
      <c r="S12" s="18">
        <f t="shared" si="1"/>
        <v>313.8</v>
      </c>
      <c r="T12" s="16">
        <f t="shared" si="2"/>
        <v>734.6</v>
      </c>
      <c r="U12" s="17">
        <v>53</v>
      </c>
      <c r="V12" s="17">
        <v>52.8</v>
      </c>
      <c r="W12" s="17">
        <v>10.3</v>
      </c>
      <c r="X12" s="14">
        <v>10.8</v>
      </c>
      <c r="Y12" s="17">
        <v>10.3</v>
      </c>
      <c r="Z12" s="17">
        <v>10.4</v>
      </c>
      <c r="AA12" s="14">
        <v>10.4</v>
      </c>
      <c r="AB12" s="18">
        <f t="shared" si="3"/>
        <v>158</v>
      </c>
      <c r="AC12" s="16">
        <f t="shared" si="4"/>
        <v>892.6</v>
      </c>
      <c r="AD12" s="19">
        <v>6</v>
      </c>
    </row>
    <row r="13" spans="1:30" ht="18">
      <c r="A13" s="10" t="s">
        <v>36</v>
      </c>
      <c r="B13" s="11" t="s">
        <v>37</v>
      </c>
      <c r="C13" s="12" t="s">
        <v>35</v>
      </c>
      <c r="D13" s="13">
        <v>52.3</v>
      </c>
      <c r="E13" s="14">
        <v>52.1</v>
      </c>
      <c r="F13" s="14">
        <v>52.1</v>
      </c>
      <c r="G13" s="14">
        <v>52.6</v>
      </c>
      <c r="H13" s="14">
        <v>53.2</v>
      </c>
      <c r="I13" s="14">
        <v>52.8</v>
      </c>
      <c r="J13" s="14">
        <v>51.8</v>
      </c>
      <c r="K13" s="14">
        <v>52.7</v>
      </c>
      <c r="L13" s="18">
        <f t="shared" si="0"/>
        <v>419.6</v>
      </c>
      <c r="M13" s="14">
        <v>52.5</v>
      </c>
      <c r="N13" s="14">
        <v>51.3</v>
      </c>
      <c r="O13" s="14">
        <v>52.6</v>
      </c>
      <c r="P13" s="14">
        <v>52.9</v>
      </c>
      <c r="Q13" s="14">
        <v>52.2</v>
      </c>
      <c r="R13" s="14">
        <v>52.2</v>
      </c>
      <c r="S13" s="18">
        <f t="shared" si="1"/>
        <v>313.7</v>
      </c>
      <c r="T13" s="16">
        <f t="shared" si="2"/>
        <v>733.3</v>
      </c>
      <c r="U13" s="17">
        <v>53</v>
      </c>
      <c r="V13" s="17">
        <v>52.4</v>
      </c>
      <c r="W13" s="17">
        <v>10.3</v>
      </c>
      <c r="X13" s="17">
        <v>10.5</v>
      </c>
      <c r="Y13" s="17">
        <v>10.6</v>
      </c>
      <c r="Z13" s="17">
        <v>10.7</v>
      </c>
      <c r="AA13" s="14">
        <v>9.7</v>
      </c>
      <c r="AB13" s="18">
        <f t="shared" si="3"/>
        <v>157.2</v>
      </c>
      <c r="AC13" s="16">
        <f t="shared" si="4"/>
        <v>890.5</v>
      </c>
      <c r="AD13" s="19">
        <v>7</v>
      </c>
    </row>
    <row r="14" spans="1:30" ht="18">
      <c r="A14" s="10" t="s">
        <v>38</v>
      </c>
      <c r="B14" s="11" t="s">
        <v>25</v>
      </c>
      <c r="C14" s="12" t="s">
        <v>39</v>
      </c>
      <c r="D14" s="13">
        <v>51.3</v>
      </c>
      <c r="E14" s="14">
        <v>52.3</v>
      </c>
      <c r="F14" s="14">
        <v>53.3</v>
      </c>
      <c r="G14" s="14">
        <v>52.2</v>
      </c>
      <c r="H14" s="14">
        <v>52.5</v>
      </c>
      <c r="I14" s="14">
        <v>53.7</v>
      </c>
      <c r="J14" s="14">
        <v>52.9</v>
      </c>
      <c r="K14" s="14">
        <v>53.2</v>
      </c>
      <c r="L14" s="18">
        <f t="shared" si="0"/>
        <v>421.3999999999999</v>
      </c>
      <c r="M14" s="14">
        <v>52.2</v>
      </c>
      <c r="N14" s="14">
        <v>52.5</v>
      </c>
      <c r="O14" s="14">
        <v>51.7</v>
      </c>
      <c r="P14" s="14">
        <v>51.9</v>
      </c>
      <c r="Q14" s="14">
        <v>51.7</v>
      </c>
      <c r="R14" s="14">
        <v>52.5</v>
      </c>
      <c r="S14" s="18">
        <f t="shared" si="1"/>
        <v>312.5</v>
      </c>
      <c r="T14" s="16">
        <f t="shared" si="2"/>
        <v>733.8999999999999</v>
      </c>
      <c r="U14" s="17">
        <v>51.5</v>
      </c>
      <c r="V14" s="17">
        <v>52.1</v>
      </c>
      <c r="W14" s="17">
        <v>10.8</v>
      </c>
      <c r="X14" s="17">
        <v>10.4</v>
      </c>
      <c r="Y14" s="17">
        <v>10.3</v>
      </c>
      <c r="Z14" s="17">
        <v>10.4</v>
      </c>
      <c r="AA14" s="14">
        <v>10.4</v>
      </c>
      <c r="AB14" s="18">
        <f t="shared" si="3"/>
        <v>155.9</v>
      </c>
      <c r="AC14" s="16">
        <f t="shared" si="4"/>
        <v>889.7999999999998</v>
      </c>
      <c r="AD14" s="19">
        <v>8</v>
      </c>
    </row>
    <row r="15" spans="1:30" ht="18">
      <c r="A15" s="20" t="s">
        <v>40</v>
      </c>
      <c r="B15" s="12" t="s">
        <v>28</v>
      </c>
      <c r="C15" s="12" t="s">
        <v>29</v>
      </c>
      <c r="D15" s="13">
        <v>52.5</v>
      </c>
      <c r="E15" s="14">
        <v>52.8</v>
      </c>
      <c r="F15" s="14">
        <v>52.2</v>
      </c>
      <c r="G15" s="14">
        <v>52.1</v>
      </c>
      <c r="H15" s="14">
        <v>52.8</v>
      </c>
      <c r="I15" s="14">
        <v>52.9</v>
      </c>
      <c r="J15" s="14">
        <v>52.7</v>
      </c>
      <c r="K15" s="14">
        <v>51.8</v>
      </c>
      <c r="L15" s="18">
        <f t="shared" si="0"/>
        <v>419.79999999999995</v>
      </c>
      <c r="M15" s="13">
        <v>51.3</v>
      </c>
      <c r="N15" s="14">
        <v>52.3</v>
      </c>
      <c r="O15" s="14">
        <v>52.3</v>
      </c>
      <c r="P15" s="14">
        <v>53</v>
      </c>
      <c r="Q15" s="14">
        <v>49.1</v>
      </c>
      <c r="R15" s="14">
        <v>52.4</v>
      </c>
      <c r="S15" s="18">
        <f t="shared" si="1"/>
        <v>310.4</v>
      </c>
      <c r="T15" s="18">
        <f t="shared" si="2"/>
        <v>730.1999999999999</v>
      </c>
      <c r="U15" s="13">
        <v>51.9</v>
      </c>
      <c r="V15" s="17">
        <v>52</v>
      </c>
      <c r="W15" s="17">
        <v>10.3</v>
      </c>
      <c r="X15" s="17">
        <v>10.7</v>
      </c>
      <c r="Y15" s="17">
        <v>10.2</v>
      </c>
      <c r="Z15" s="17">
        <v>10.4</v>
      </c>
      <c r="AA15" s="14">
        <v>10.7</v>
      </c>
      <c r="AB15" s="18">
        <f t="shared" si="3"/>
        <v>156.2</v>
      </c>
      <c r="AC15" s="16">
        <f>AB15+T16</f>
        <v>886.4000000000001</v>
      </c>
      <c r="AD15" s="19">
        <v>9</v>
      </c>
    </row>
    <row r="16" spans="1:30" ht="18.75" thickBot="1">
      <c r="A16" s="21" t="s">
        <v>41</v>
      </c>
      <c r="B16" s="22" t="s">
        <v>37</v>
      </c>
      <c r="C16" s="22" t="s">
        <v>29</v>
      </c>
      <c r="D16" s="23">
        <v>52.4</v>
      </c>
      <c r="E16" s="24">
        <v>53</v>
      </c>
      <c r="F16" s="24">
        <v>52.7</v>
      </c>
      <c r="G16" s="24">
        <v>52.8</v>
      </c>
      <c r="H16" s="24">
        <v>52.5</v>
      </c>
      <c r="I16" s="24">
        <v>51.8</v>
      </c>
      <c r="J16" s="24">
        <v>51.5</v>
      </c>
      <c r="K16" s="24">
        <v>50.9</v>
      </c>
      <c r="L16" s="25">
        <f t="shared" si="0"/>
        <v>417.6</v>
      </c>
      <c r="M16" s="23">
        <v>51.2</v>
      </c>
      <c r="N16" s="24">
        <v>52.2</v>
      </c>
      <c r="O16" s="24">
        <v>52.3</v>
      </c>
      <c r="P16" s="24">
        <v>52.4</v>
      </c>
      <c r="Q16" s="24">
        <v>52.3</v>
      </c>
      <c r="R16" s="24">
        <v>52.2</v>
      </c>
      <c r="S16" s="25">
        <f t="shared" si="1"/>
        <v>312.59999999999997</v>
      </c>
      <c r="T16" s="26">
        <f t="shared" si="2"/>
        <v>730.2</v>
      </c>
      <c r="U16" s="23">
        <v>51.5</v>
      </c>
      <c r="V16" s="24">
        <v>51.4</v>
      </c>
      <c r="W16" s="24">
        <v>10</v>
      </c>
      <c r="X16" s="24">
        <v>10.8</v>
      </c>
      <c r="Y16" s="24">
        <v>10.1</v>
      </c>
      <c r="Z16" s="24">
        <v>10.5</v>
      </c>
      <c r="AA16" s="24">
        <v>10.4</v>
      </c>
      <c r="AB16" s="26">
        <f t="shared" si="3"/>
        <v>154.70000000000002</v>
      </c>
      <c r="AC16" s="27">
        <f>AB16+T15</f>
        <v>884.9</v>
      </c>
      <c r="AD16" s="28">
        <v>10</v>
      </c>
    </row>
    <row r="19" spans="1:30" ht="63.75">
      <c r="A19" s="70" t="s">
        <v>145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</row>
    <row r="21" spans="1:30" ht="16.5">
      <c r="A21" s="1"/>
      <c r="B21" s="2"/>
      <c r="C21" s="3"/>
      <c r="D21" s="71" t="s">
        <v>1</v>
      </c>
      <c r="E21" s="71"/>
      <c r="F21" s="71"/>
      <c r="G21" s="71"/>
      <c r="H21" s="71"/>
      <c r="I21" s="71"/>
      <c r="J21" s="71"/>
      <c r="K21" s="71"/>
      <c r="L21" s="71"/>
      <c r="M21" s="71" t="s">
        <v>2</v>
      </c>
      <c r="N21" s="71"/>
      <c r="O21" s="71"/>
      <c r="P21" s="71"/>
      <c r="Q21" s="71"/>
      <c r="R21" s="71"/>
      <c r="S21" s="71"/>
      <c r="T21" s="4"/>
      <c r="U21" s="71" t="s">
        <v>3</v>
      </c>
      <c r="V21" s="71"/>
      <c r="W21" s="71"/>
      <c r="X21" s="71"/>
      <c r="Y21" s="71"/>
      <c r="Z21" s="71"/>
      <c r="AA21" s="71"/>
      <c r="AB21" s="71"/>
      <c r="AC21" s="3"/>
      <c r="AD21" s="2"/>
    </row>
    <row r="22" spans="1:30" ht="18">
      <c r="A22" s="5" t="s">
        <v>4</v>
      </c>
      <c r="B22" s="6" t="s">
        <v>5</v>
      </c>
      <c r="C22" s="7" t="s">
        <v>6</v>
      </c>
      <c r="D22" s="8" t="s">
        <v>7</v>
      </c>
      <c r="E22" s="8" t="s">
        <v>8</v>
      </c>
      <c r="F22" s="8" t="s">
        <v>9</v>
      </c>
      <c r="G22" s="8" t="s">
        <v>10</v>
      </c>
      <c r="H22" s="8" t="s">
        <v>11</v>
      </c>
      <c r="I22" s="8" t="s">
        <v>12</v>
      </c>
      <c r="J22" s="8" t="s">
        <v>13</v>
      </c>
      <c r="K22" s="8" t="s">
        <v>14</v>
      </c>
      <c r="L22" s="9" t="s">
        <v>15</v>
      </c>
      <c r="M22" s="8" t="s">
        <v>7</v>
      </c>
      <c r="N22" s="8" t="s">
        <v>8</v>
      </c>
      <c r="O22" s="8" t="s">
        <v>9</v>
      </c>
      <c r="P22" s="8" t="s">
        <v>10</v>
      </c>
      <c r="Q22" s="8" t="s">
        <v>11</v>
      </c>
      <c r="R22" s="8" t="s">
        <v>12</v>
      </c>
      <c r="S22" s="9" t="s">
        <v>15</v>
      </c>
      <c r="T22" s="9" t="s">
        <v>16</v>
      </c>
      <c r="U22" s="8" t="s">
        <v>7</v>
      </c>
      <c r="V22" s="8" t="s">
        <v>8</v>
      </c>
      <c r="W22" s="8" t="s">
        <v>17</v>
      </c>
      <c r="X22" s="8" t="s">
        <v>18</v>
      </c>
      <c r="Y22" s="8" t="s">
        <v>19</v>
      </c>
      <c r="Z22" s="8" t="s">
        <v>20</v>
      </c>
      <c r="AA22" s="8" t="s">
        <v>21</v>
      </c>
      <c r="AB22" s="9" t="s">
        <v>15</v>
      </c>
      <c r="AC22" s="9" t="s">
        <v>22</v>
      </c>
      <c r="AD22" s="29" t="s">
        <v>23</v>
      </c>
    </row>
    <row r="23" spans="1:30" ht="18">
      <c r="A23" s="10" t="s">
        <v>42</v>
      </c>
      <c r="B23" s="11" t="s">
        <v>43</v>
      </c>
      <c r="C23" s="12" t="s">
        <v>44</v>
      </c>
      <c r="D23" s="30">
        <v>50.8</v>
      </c>
      <c r="E23" s="31">
        <v>50.9</v>
      </c>
      <c r="F23" s="31">
        <v>49.7</v>
      </c>
      <c r="G23" s="31">
        <v>52.3</v>
      </c>
      <c r="H23" s="31">
        <v>51.4</v>
      </c>
      <c r="I23" s="31">
        <v>51.1</v>
      </c>
      <c r="J23" s="31">
        <v>50.3</v>
      </c>
      <c r="K23" s="31">
        <v>52.3</v>
      </c>
      <c r="L23" s="15">
        <f aca="true" t="shared" si="5" ref="L23:L34">SUM(D23:K23)</f>
        <v>408.8</v>
      </c>
      <c r="M23" s="31">
        <v>51.1</v>
      </c>
      <c r="N23" s="31">
        <v>50.4</v>
      </c>
      <c r="O23" s="31">
        <v>50.2</v>
      </c>
      <c r="P23" s="31">
        <v>51.7</v>
      </c>
      <c r="Q23" s="31">
        <v>50.7</v>
      </c>
      <c r="R23" s="31">
        <v>50.4</v>
      </c>
      <c r="S23" s="15">
        <f aca="true" t="shared" si="6" ref="S23:S34">SUM(M23:R23)</f>
        <v>304.49999999999994</v>
      </c>
      <c r="T23" s="15">
        <f aca="true" t="shared" si="7" ref="T23:T34">S23+L23</f>
        <v>713.3</v>
      </c>
      <c r="U23" s="30">
        <v>50.8</v>
      </c>
      <c r="V23" s="31">
        <v>49.5</v>
      </c>
      <c r="W23" s="31">
        <v>9.6</v>
      </c>
      <c r="X23" s="31">
        <v>9.9</v>
      </c>
      <c r="Y23" s="31">
        <v>9.7</v>
      </c>
      <c r="Z23" s="31">
        <v>9.7</v>
      </c>
      <c r="AA23" s="31">
        <v>9.5</v>
      </c>
      <c r="AB23" s="15">
        <f aca="true" t="shared" si="8" ref="AB23:AB34">SUM(U23:AA23)</f>
        <v>148.7</v>
      </c>
      <c r="AC23" s="32">
        <f aca="true" t="shared" si="9" ref="AC23:AC34">AB23+T23</f>
        <v>862</v>
      </c>
      <c r="AD23" s="33">
        <v>1</v>
      </c>
    </row>
    <row r="24" spans="1:30" ht="18">
      <c r="A24" s="10" t="s">
        <v>45</v>
      </c>
      <c r="B24" s="11" t="s">
        <v>43</v>
      </c>
      <c r="C24" s="12" t="s">
        <v>44</v>
      </c>
      <c r="D24" s="13">
        <v>51.2</v>
      </c>
      <c r="E24" s="14">
        <v>50.3</v>
      </c>
      <c r="F24" s="14">
        <v>49.6</v>
      </c>
      <c r="G24" s="14">
        <v>49.1</v>
      </c>
      <c r="H24" s="14">
        <v>50.8</v>
      </c>
      <c r="I24" s="14">
        <v>50.3</v>
      </c>
      <c r="J24" s="14">
        <v>52.7</v>
      </c>
      <c r="K24" s="14">
        <v>50</v>
      </c>
      <c r="L24" s="18">
        <f t="shared" si="5"/>
        <v>404</v>
      </c>
      <c r="M24" s="14">
        <v>49.7</v>
      </c>
      <c r="N24" s="14">
        <v>50.3</v>
      </c>
      <c r="O24" s="14">
        <v>48.7</v>
      </c>
      <c r="P24" s="14">
        <v>50.7</v>
      </c>
      <c r="Q24" s="14">
        <v>50.6</v>
      </c>
      <c r="R24" s="14">
        <v>49.8</v>
      </c>
      <c r="S24" s="18">
        <f t="shared" si="6"/>
        <v>299.79999999999995</v>
      </c>
      <c r="T24" s="18">
        <f t="shared" si="7"/>
        <v>703.8</v>
      </c>
      <c r="U24" s="13">
        <v>48.8</v>
      </c>
      <c r="V24" s="14">
        <v>49.8</v>
      </c>
      <c r="W24" s="14">
        <v>9.8</v>
      </c>
      <c r="X24" s="14">
        <v>9.5</v>
      </c>
      <c r="Y24" s="14">
        <v>10</v>
      </c>
      <c r="Z24" s="14">
        <v>10.5</v>
      </c>
      <c r="AA24" s="14">
        <v>10.4</v>
      </c>
      <c r="AB24" s="18">
        <f t="shared" si="8"/>
        <v>148.79999999999998</v>
      </c>
      <c r="AC24" s="16">
        <f t="shared" si="9"/>
        <v>852.5999999999999</v>
      </c>
      <c r="AD24" s="33">
        <v>2</v>
      </c>
    </row>
    <row r="25" spans="1:30" ht="18">
      <c r="A25" s="10" t="s">
        <v>46</v>
      </c>
      <c r="B25" s="11" t="s">
        <v>43</v>
      </c>
      <c r="C25" s="12" t="s">
        <v>26</v>
      </c>
      <c r="D25" s="13">
        <v>50</v>
      </c>
      <c r="E25" s="14">
        <v>51.2</v>
      </c>
      <c r="F25" s="14">
        <v>50.2</v>
      </c>
      <c r="G25" s="14">
        <v>51.2</v>
      </c>
      <c r="H25" s="14">
        <v>51.4</v>
      </c>
      <c r="I25" s="14">
        <v>49.8</v>
      </c>
      <c r="J25" s="14">
        <v>48.5</v>
      </c>
      <c r="K25" s="14">
        <v>50.6</v>
      </c>
      <c r="L25" s="18">
        <f t="shared" si="5"/>
        <v>402.90000000000003</v>
      </c>
      <c r="M25" s="14">
        <v>49.7</v>
      </c>
      <c r="N25" s="14">
        <v>48.7</v>
      </c>
      <c r="O25" s="14">
        <v>50</v>
      </c>
      <c r="P25" s="14">
        <v>47.7</v>
      </c>
      <c r="Q25" s="14">
        <v>51.9</v>
      </c>
      <c r="R25" s="14">
        <v>48.9</v>
      </c>
      <c r="S25" s="18">
        <f t="shared" si="6"/>
        <v>296.90000000000003</v>
      </c>
      <c r="T25" s="18">
        <f t="shared" si="7"/>
        <v>699.8000000000001</v>
      </c>
      <c r="U25" s="13">
        <v>49</v>
      </c>
      <c r="V25" s="14">
        <v>47.5</v>
      </c>
      <c r="W25" s="14">
        <v>9.5</v>
      </c>
      <c r="X25" s="14">
        <v>9.7</v>
      </c>
      <c r="Y25" s="14">
        <v>9.7</v>
      </c>
      <c r="Z25" s="14">
        <v>10.6</v>
      </c>
      <c r="AA25" s="14">
        <v>9.6</v>
      </c>
      <c r="AB25" s="18">
        <f t="shared" si="8"/>
        <v>145.6</v>
      </c>
      <c r="AC25" s="16">
        <f t="shared" si="9"/>
        <v>845.4000000000001</v>
      </c>
      <c r="AD25" s="33">
        <v>3</v>
      </c>
    </row>
    <row r="26" spans="1:30" ht="18">
      <c r="A26" s="10" t="s">
        <v>47</v>
      </c>
      <c r="B26" s="11" t="s">
        <v>48</v>
      </c>
      <c r="C26" s="12" t="s">
        <v>49</v>
      </c>
      <c r="D26" s="13">
        <v>48.6</v>
      </c>
      <c r="E26" s="14">
        <v>48</v>
      </c>
      <c r="F26" s="14">
        <v>48.6</v>
      </c>
      <c r="G26" s="14">
        <v>50.3</v>
      </c>
      <c r="H26" s="14">
        <v>50.1</v>
      </c>
      <c r="I26" s="14">
        <v>48.9</v>
      </c>
      <c r="J26" s="14">
        <v>47.9</v>
      </c>
      <c r="K26" s="14">
        <v>48.5</v>
      </c>
      <c r="L26" s="18">
        <f t="shared" si="5"/>
        <v>390.9</v>
      </c>
      <c r="M26" s="14">
        <v>44</v>
      </c>
      <c r="N26" s="14">
        <v>50</v>
      </c>
      <c r="O26" s="14">
        <v>49.2</v>
      </c>
      <c r="P26" s="14">
        <v>48.9</v>
      </c>
      <c r="Q26" s="14">
        <v>48.4</v>
      </c>
      <c r="R26" s="14">
        <v>49.4</v>
      </c>
      <c r="S26" s="18">
        <f t="shared" si="6"/>
        <v>289.9</v>
      </c>
      <c r="T26" s="18">
        <f t="shared" si="7"/>
        <v>680.8</v>
      </c>
      <c r="U26" s="13">
        <v>43.9</v>
      </c>
      <c r="V26" s="14">
        <v>46.7</v>
      </c>
      <c r="W26" s="14">
        <v>10.2</v>
      </c>
      <c r="X26" s="14">
        <v>7.8</v>
      </c>
      <c r="Y26" s="14">
        <v>10.3</v>
      </c>
      <c r="Z26" s="14">
        <v>10</v>
      </c>
      <c r="AA26" s="14">
        <v>8.2</v>
      </c>
      <c r="AB26" s="18">
        <f t="shared" si="8"/>
        <v>137.09999999999997</v>
      </c>
      <c r="AC26" s="16">
        <f t="shared" si="9"/>
        <v>817.8999999999999</v>
      </c>
      <c r="AD26" s="33">
        <v>4</v>
      </c>
    </row>
    <row r="27" spans="1:30" ht="18">
      <c r="A27" s="10" t="s">
        <v>50</v>
      </c>
      <c r="B27" s="11" t="s">
        <v>48</v>
      </c>
      <c r="C27" s="12" t="s">
        <v>33</v>
      </c>
      <c r="D27" s="13">
        <v>49.3</v>
      </c>
      <c r="E27" s="14">
        <v>44.7</v>
      </c>
      <c r="F27" s="14">
        <v>50.3</v>
      </c>
      <c r="G27" s="14">
        <v>46.8</v>
      </c>
      <c r="H27" s="14">
        <v>46.8</v>
      </c>
      <c r="I27" s="14">
        <v>47.4</v>
      </c>
      <c r="J27" s="14">
        <v>44</v>
      </c>
      <c r="K27" s="14">
        <v>47.3</v>
      </c>
      <c r="L27" s="18">
        <f t="shared" si="5"/>
        <v>376.6</v>
      </c>
      <c r="M27" s="14">
        <v>48.2</v>
      </c>
      <c r="N27" s="14">
        <v>48.7</v>
      </c>
      <c r="O27" s="14">
        <v>49.8</v>
      </c>
      <c r="P27" s="14">
        <v>45.5</v>
      </c>
      <c r="Q27" s="14">
        <v>47</v>
      </c>
      <c r="R27" s="14">
        <v>47.9</v>
      </c>
      <c r="S27" s="18">
        <f t="shared" si="6"/>
        <v>287.09999999999997</v>
      </c>
      <c r="T27" s="18">
        <f t="shared" si="7"/>
        <v>663.7</v>
      </c>
      <c r="U27" s="13">
        <v>47.6</v>
      </c>
      <c r="V27" s="14">
        <v>47.7</v>
      </c>
      <c r="W27" s="14">
        <v>9.5</v>
      </c>
      <c r="X27" s="14">
        <v>9.6</v>
      </c>
      <c r="Y27" s="14">
        <v>8.3</v>
      </c>
      <c r="Z27" s="14">
        <v>9.3</v>
      </c>
      <c r="AA27" s="14">
        <v>9.2</v>
      </c>
      <c r="AB27" s="18">
        <f t="shared" si="8"/>
        <v>141.2</v>
      </c>
      <c r="AC27" s="16">
        <f t="shared" si="9"/>
        <v>804.9000000000001</v>
      </c>
      <c r="AD27" s="33">
        <v>5</v>
      </c>
    </row>
    <row r="28" spans="1:30" ht="18">
      <c r="A28" s="10" t="s">
        <v>51</v>
      </c>
      <c r="B28" s="11" t="s">
        <v>52</v>
      </c>
      <c r="C28" s="12" t="s">
        <v>33</v>
      </c>
      <c r="D28" s="13">
        <v>50.3</v>
      </c>
      <c r="E28" s="14">
        <v>50.9</v>
      </c>
      <c r="F28" s="14">
        <v>50.7</v>
      </c>
      <c r="G28" s="14">
        <v>50.2</v>
      </c>
      <c r="H28" s="14">
        <v>51.8</v>
      </c>
      <c r="I28" s="14">
        <v>49.3</v>
      </c>
      <c r="J28" s="14">
        <v>49.1</v>
      </c>
      <c r="K28" s="14">
        <v>48.7</v>
      </c>
      <c r="L28" s="18">
        <f t="shared" si="5"/>
        <v>401</v>
      </c>
      <c r="M28" s="14">
        <v>50.8</v>
      </c>
      <c r="N28" s="14">
        <v>49.6</v>
      </c>
      <c r="O28" s="14">
        <v>48.5</v>
      </c>
      <c r="P28" s="14">
        <v>49.3</v>
      </c>
      <c r="Q28" s="14">
        <v>49.3</v>
      </c>
      <c r="R28" s="14">
        <v>50.7</v>
      </c>
      <c r="S28" s="18">
        <f t="shared" si="6"/>
        <v>298.2</v>
      </c>
      <c r="T28" s="18">
        <f t="shared" si="7"/>
        <v>699.2</v>
      </c>
      <c r="U28" s="13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8">
        <f t="shared" si="8"/>
        <v>0</v>
      </c>
      <c r="AC28" s="16">
        <f t="shared" si="9"/>
        <v>699.2</v>
      </c>
      <c r="AD28" s="33"/>
    </row>
    <row r="29" spans="1:30" ht="18">
      <c r="A29" s="10" t="s">
        <v>53</v>
      </c>
      <c r="B29" s="11" t="s">
        <v>54</v>
      </c>
      <c r="C29" s="12" t="s">
        <v>33</v>
      </c>
      <c r="D29" s="13">
        <v>49.5</v>
      </c>
      <c r="E29" s="14">
        <v>50.6</v>
      </c>
      <c r="F29" s="14">
        <v>50.5</v>
      </c>
      <c r="G29" s="14">
        <v>50.1</v>
      </c>
      <c r="H29" s="14">
        <v>50.3</v>
      </c>
      <c r="I29" s="14">
        <v>49.5</v>
      </c>
      <c r="J29" s="14">
        <v>48.8</v>
      </c>
      <c r="K29" s="14">
        <v>49.7</v>
      </c>
      <c r="L29" s="18">
        <f t="shared" si="5"/>
        <v>399</v>
      </c>
      <c r="M29" s="14">
        <v>48.7</v>
      </c>
      <c r="N29" s="14">
        <v>47.8</v>
      </c>
      <c r="O29" s="14">
        <v>49.6</v>
      </c>
      <c r="P29" s="14">
        <v>48.3</v>
      </c>
      <c r="Q29" s="14">
        <v>47.4</v>
      </c>
      <c r="R29" s="14">
        <v>50.2</v>
      </c>
      <c r="S29" s="18">
        <f t="shared" si="6"/>
        <v>292</v>
      </c>
      <c r="T29" s="18">
        <f t="shared" si="7"/>
        <v>691</v>
      </c>
      <c r="U29" s="13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34">
        <v>0</v>
      </c>
      <c r="AB29" s="18">
        <f t="shared" si="8"/>
        <v>0</v>
      </c>
      <c r="AC29" s="16">
        <f t="shared" si="9"/>
        <v>691</v>
      </c>
      <c r="AD29" s="33"/>
    </row>
    <row r="30" spans="1:30" ht="18">
      <c r="A30" s="10" t="s">
        <v>55</v>
      </c>
      <c r="B30" s="11" t="s">
        <v>48</v>
      </c>
      <c r="C30" s="12" t="s">
        <v>29</v>
      </c>
      <c r="D30" s="13">
        <v>41.7</v>
      </c>
      <c r="E30" s="14">
        <v>40.4</v>
      </c>
      <c r="F30" s="14">
        <v>39.7</v>
      </c>
      <c r="G30" s="14">
        <v>36.9</v>
      </c>
      <c r="H30" s="14">
        <v>42.2</v>
      </c>
      <c r="I30" s="14">
        <v>43.5</v>
      </c>
      <c r="J30" s="14">
        <v>41</v>
      </c>
      <c r="K30" s="14">
        <v>37.7</v>
      </c>
      <c r="L30" s="18">
        <f t="shared" si="5"/>
        <v>323.09999999999997</v>
      </c>
      <c r="M30" s="14">
        <v>44.7</v>
      </c>
      <c r="N30" s="14">
        <v>41.2</v>
      </c>
      <c r="O30" s="14">
        <v>39.6</v>
      </c>
      <c r="P30" s="14">
        <v>38.4</v>
      </c>
      <c r="Q30" s="14">
        <v>38.4</v>
      </c>
      <c r="R30" s="14">
        <v>37.3</v>
      </c>
      <c r="S30" s="18">
        <f t="shared" si="6"/>
        <v>239.60000000000002</v>
      </c>
      <c r="T30" s="18">
        <f t="shared" si="7"/>
        <v>562.7</v>
      </c>
      <c r="U30" s="13">
        <v>44.3</v>
      </c>
      <c r="V30" s="14">
        <v>44.2</v>
      </c>
      <c r="W30" s="14">
        <v>8.2</v>
      </c>
      <c r="X30" s="14">
        <v>9.8</v>
      </c>
      <c r="Y30" s="14">
        <v>7.2</v>
      </c>
      <c r="Z30" s="14">
        <v>7</v>
      </c>
      <c r="AA30" s="14">
        <v>3.6</v>
      </c>
      <c r="AB30" s="18">
        <f t="shared" si="8"/>
        <v>124.3</v>
      </c>
      <c r="AC30" s="16">
        <f t="shared" si="9"/>
        <v>687</v>
      </c>
      <c r="AD30" s="33"/>
    </row>
    <row r="31" spans="1:30" ht="18">
      <c r="A31" s="10" t="s">
        <v>56</v>
      </c>
      <c r="B31" s="11" t="s">
        <v>52</v>
      </c>
      <c r="C31" s="12" t="s">
        <v>33</v>
      </c>
      <c r="D31" s="13">
        <v>47.2</v>
      </c>
      <c r="E31" s="14">
        <v>46.6</v>
      </c>
      <c r="F31" s="14">
        <v>44</v>
      </c>
      <c r="G31" s="14">
        <v>44.7</v>
      </c>
      <c r="H31" s="14">
        <v>44.1</v>
      </c>
      <c r="I31" s="14">
        <v>45.8</v>
      </c>
      <c r="J31" s="14">
        <v>43.9</v>
      </c>
      <c r="K31" s="14">
        <v>47.9</v>
      </c>
      <c r="L31" s="18">
        <f t="shared" si="5"/>
        <v>364.19999999999993</v>
      </c>
      <c r="M31" s="14">
        <v>47.9</v>
      </c>
      <c r="N31" s="14">
        <v>49.3</v>
      </c>
      <c r="O31" s="14">
        <v>45.3</v>
      </c>
      <c r="P31" s="14">
        <v>43.1</v>
      </c>
      <c r="Q31" s="14">
        <v>43.4</v>
      </c>
      <c r="R31" s="14">
        <v>43.2</v>
      </c>
      <c r="S31" s="18">
        <f t="shared" si="6"/>
        <v>272.2</v>
      </c>
      <c r="T31" s="16">
        <f t="shared" si="7"/>
        <v>636.3999999999999</v>
      </c>
      <c r="U31" s="13">
        <v>0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  <c r="AB31" s="18">
        <f t="shared" si="8"/>
        <v>0</v>
      </c>
      <c r="AC31" s="16">
        <f t="shared" si="9"/>
        <v>636.3999999999999</v>
      </c>
      <c r="AD31" s="33"/>
    </row>
    <row r="32" spans="1:30" ht="18">
      <c r="A32" s="10" t="s">
        <v>57</v>
      </c>
      <c r="B32" s="11" t="s">
        <v>52</v>
      </c>
      <c r="C32" s="12" t="s">
        <v>33</v>
      </c>
      <c r="D32" s="13">
        <v>41</v>
      </c>
      <c r="E32" s="14">
        <v>46.7</v>
      </c>
      <c r="F32" s="14">
        <v>44.6</v>
      </c>
      <c r="G32" s="14">
        <v>41.9</v>
      </c>
      <c r="H32" s="14">
        <v>47.2</v>
      </c>
      <c r="I32" s="14">
        <v>45.8</v>
      </c>
      <c r="J32" s="14">
        <v>45.1</v>
      </c>
      <c r="K32" s="14">
        <v>45</v>
      </c>
      <c r="L32" s="18">
        <f t="shared" si="5"/>
        <v>357.30000000000007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8">
        <f t="shared" si="6"/>
        <v>0</v>
      </c>
      <c r="T32" s="18">
        <f t="shared" si="7"/>
        <v>357.30000000000007</v>
      </c>
      <c r="U32" s="13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8">
        <f t="shared" si="8"/>
        <v>0</v>
      </c>
      <c r="AC32" s="16">
        <f t="shared" si="9"/>
        <v>357.30000000000007</v>
      </c>
      <c r="AD32" s="33"/>
    </row>
    <row r="33" spans="1:30" ht="18">
      <c r="A33" s="10" t="s">
        <v>58</v>
      </c>
      <c r="B33" s="11" t="s">
        <v>59</v>
      </c>
      <c r="C33" s="12" t="s">
        <v>44</v>
      </c>
      <c r="D33" s="13">
        <v>43</v>
      </c>
      <c r="E33" s="14">
        <v>44.4</v>
      </c>
      <c r="F33" s="14">
        <v>45.3</v>
      </c>
      <c r="G33" s="14">
        <v>42.1</v>
      </c>
      <c r="H33" s="14">
        <v>41.8</v>
      </c>
      <c r="I33" s="14">
        <v>44.2</v>
      </c>
      <c r="J33" s="14">
        <v>45.7</v>
      </c>
      <c r="K33" s="14">
        <v>43.1</v>
      </c>
      <c r="L33" s="18">
        <f t="shared" si="5"/>
        <v>349.59999999999997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8">
        <f t="shared" si="6"/>
        <v>0</v>
      </c>
      <c r="T33" s="18">
        <f t="shared" si="7"/>
        <v>349.59999999999997</v>
      </c>
      <c r="U33" s="13">
        <v>0</v>
      </c>
      <c r="V33" s="14">
        <v>0</v>
      </c>
      <c r="W33" s="14">
        <v>0</v>
      </c>
      <c r="X33" s="14">
        <v>0</v>
      </c>
      <c r="Y33" s="14">
        <v>0</v>
      </c>
      <c r="Z33" s="14">
        <v>0</v>
      </c>
      <c r="AA33" s="14">
        <v>0</v>
      </c>
      <c r="AB33" s="18">
        <f t="shared" si="8"/>
        <v>0</v>
      </c>
      <c r="AC33" s="16">
        <f t="shared" si="9"/>
        <v>349.59999999999997</v>
      </c>
      <c r="AD33" s="35"/>
    </row>
    <row r="34" spans="1:30" ht="18">
      <c r="A34" s="10" t="s">
        <v>60</v>
      </c>
      <c r="B34" s="11" t="s">
        <v>52</v>
      </c>
      <c r="C34" s="12" t="s">
        <v>33</v>
      </c>
      <c r="D34" s="36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8">
        <v>0</v>
      </c>
      <c r="L34" s="39">
        <f t="shared" si="5"/>
        <v>0</v>
      </c>
      <c r="M34" s="40">
        <v>44.1</v>
      </c>
      <c r="N34" s="40">
        <v>39</v>
      </c>
      <c r="O34" s="40">
        <v>30.3</v>
      </c>
      <c r="P34" s="40">
        <v>44.8</v>
      </c>
      <c r="Q34" s="40">
        <v>38</v>
      </c>
      <c r="R34" s="41">
        <v>36.1</v>
      </c>
      <c r="S34" s="42">
        <f t="shared" si="6"/>
        <v>232.29999999999998</v>
      </c>
      <c r="T34" s="42">
        <f t="shared" si="7"/>
        <v>232.29999999999998</v>
      </c>
      <c r="U34" s="43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4">
        <f t="shared" si="8"/>
        <v>0</v>
      </c>
      <c r="AC34" s="44">
        <f t="shared" si="9"/>
        <v>232.29999999999998</v>
      </c>
      <c r="AD34" s="45"/>
    </row>
    <row r="36" ht="59.25">
      <c r="H36" s="46" t="s">
        <v>61</v>
      </c>
    </row>
    <row r="37" spans="1:19" ht="16.5">
      <c r="A37" s="1"/>
      <c r="B37" s="2"/>
      <c r="C37" s="3"/>
      <c r="D37" s="71" t="s">
        <v>1</v>
      </c>
      <c r="E37" s="71"/>
      <c r="F37" s="71"/>
      <c r="G37" s="71"/>
      <c r="H37" s="71"/>
      <c r="I37" s="71"/>
      <c r="J37" s="71"/>
      <c r="K37" s="71"/>
      <c r="L37" s="71"/>
      <c r="M37" s="71" t="s">
        <v>2</v>
      </c>
      <c r="N37" s="71"/>
      <c r="O37" s="71"/>
      <c r="P37" s="71"/>
      <c r="Q37" s="71"/>
      <c r="R37" s="71"/>
      <c r="S37" s="71"/>
    </row>
    <row r="38" spans="1:21" ht="18">
      <c r="A38" s="5" t="s">
        <v>4</v>
      </c>
      <c r="B38" s="6" t="s">
        <v>5</v>
      </c>
      <c r="C38" s="7" t="s">
        <v>6</v>
      </c>
      <c r="D38" s="8" t="s">
        <v>7</v>
      </c>
      <c r="E38" s="8" t="s">
        <v>8</v>
      </c>
      <c r="F38" s="8" t="s">
        <v>9</v>
      </c>
      <c r="G38" s="8" t="s">
        <v>10</v>
      </c>
      <c r="H38" s="8" t="s">
        <v>11</v>
      </c>
      <c r="I38" s="8" t="s">
        <v>12</v>
      </c>
      <c r="J38" s="8" t="s">
        <v>13</v>
      </c>
      <c r="K38" s="8" t="s">
        <v>14</v>
      </c>
      <c r="L38" s="9" t="s">
        <v>15</v>
      </c>
      <c r="M38" s="8" t="s">
        <v>7</v>
      </c>
      <c r="N38" s="8" t="s">
        <v>8</v>
      </c>
      <c r="O38" s="8" t="s">
        <v>9</v>
      </c>
      <c r="P38" s="8" t="s">
        <v>10</v>
      </c>
      <c r="Q38" s="8" t="s">
        <v>11</v>
      </c>
      <c r="R38" s="8" t="s">
        <v>12</v>
      </c>
      <c r="S38" s="9" t="s">
        <v>15</v>
      </c>
      <c r="T38" s="47" t="s">
        <v>22</v>
      </c>
      <c r="U38" s="48" t="s">
        <v>23</v>
      </c>
    </row>
    <row r="39" spans="1:21" ht="18">
      <c r="A39" s="10" t="s">
        <v>62</v>
      </c>
      <c r="B39" s="11" t="s">
        <v>63</v>
      </c>
      <c r="C39" s="12" t="s">
        <v>26</v>
      </c>
      <c r="D39" s="13">
        <v>48.1</v>
      </c>
      <c r="E39" s="14">
        <v>48.5</v>
      </c>
      <c r="F39" s="14">
        <v>49.3</v>
      </c>
      <c r="G39" s="14">
        <v>51.2</v>
      </c>
      <c r="H39" s="14">
        <v>49.2</v>
      </c>
      <c r="I39" s="14">
        <v>51</v>
      </c>
      <c r="J39" s="14">
        <v>49.5</v>
      </c>
      <c r="K39" s="14">
        <v>50.1</v>
      </c>
      <c r="L39" s="18">
        <v>396.9</v>
      </c>
      <c r="M39" s="14">
        <v>47.3</v>
      </c>
      <c r="N39" s="14">
        <v>49.6</v>
      </c>
      <c r="O39" s="14">
        <v>48.4</v>
      </c>
      <c r="P39" s="14">
        <v>51.5</v>
      </c>
      <c r="Q39" s="14">
        <v>51.4</v>
      </c>
      <c r="R39" s="14">
        <v>48.6</v>
      </c>
      <c r="S39" s="15">
        <f>SUM(M39:R39)</f>
        <v>296.8</v>
      </c>
      <c r="T39" s="15">
        <f>S39+L39</f>
        <v>693.7</v>
      </c>
      <c r="U39" s="33">
        <v>1</v>
      </c>
    </row>
    <row r="40" spans="1:21" ht="18">
      <c r="A40" s="10" t="s">
        <v>64</v>
      </c>
      <c r="B40" s="11" t="s">
        <v>63</v>
      </c>
      <c r="C40" s="12" t="s">
        <v>29</v>
      </c>
      <c r="D40" s="13">
        <v>46.3</v>
      </c>
      <c r="E40" s="14">
        <v>42.8</v>
      </c>
      <c r="F40" s="14">
        <v>40.5</v>
      </c>
      <c r="G40" s="14">
        <v>42.3</v>
      </c>
      <c r="H40" s="14">
        <v>44.7</v>
      </c>
      <c r="I40" s="14">
        <v>42</v>
      </c>
      <c r="J40" s="14">
        <v>41.6</v>
      </c>
      <c r="K40" s="14">
        <v>42.7</v>
      </c>
      <c r="L40" s="18">
        <v>342.9</v>
      </c>
      <c r="M40" s="14">
        <v>45.2</v>
      </c>
      <c r="N40" s="14">
        <v>42.6</v>
      </c>
      <c r="O40" s="14">
        <v>48</v>
      </c>
      <c r="P40" s="14">
        <v>47.8</v>
      </c>
      <c r="Q40" s="14">
        <v>50</v>
      </c>
      <c r="R40" s="14">
        <v>48.4</v>
      </c>
      <c r="S40" s="18">
        <f>SUM(M40:R40)</f>
        <v>282</v>
      </c>
      <c r="T40" s="16">
        <f>S40+L40</f>
        <v>624.9</v>
      </c>
      <c r="U40" s="33">
        <v>2</v>
      </c>
    </row>
    <row r="41" spans="1:21" ht="18">
      <c r="A41" s="10" t="s">
        <v>65</v>
      </c>
      <c r="B41" s="11" t="s">
        <v>63</v>
      </c>
      <c r="C41" s="12" t="s">
        <v>29</v>
      </c>
      <c r="D41" s="13">
        <v>42.3</v>
      </c>
      <c r="E41" s="14">
        <v>46.6</v>
      </c>
      <c r="F41" s="14">
        <v>36.9</v>
      </c>
      <c r="G41" s="14">
        <v>42.7</v>
      </c>
      <c r="H41" s="14">
        <v>48.4</v>
      </c>
      <c r="I41" s="14">
        <v>45.8</v>
      </c>
      <c r="J41" s="14">
        <v>47.8</v>
      </c>
      <c r="K41" s="14">
        <v>47.9</v>
      </c>
      <c r="L41" s="18">
        <v>358.4</v>
      </c>
      <c r="M41" s="14">
        <v>45</v>
      </c>
      <c r="N41" s="14">
        <v>47.3</v>
      </c>
      <c r="O41" s="14">
        <v>30.8</v>
      </c>
      <c r="P41" s="14">
        <v>45.9</v>
      </c>
      <c r="Q41" s="14">
        <v>46.9</v>
      </c>
      <c r="R41" s="14">
        <v>40.2</v>
      </c>
      <c r="S41" s="18">
        <f>SUM(M41:R41)</f>
        <v>256.1</v>
      </c>
      <c r="T41" s="16">
        <f>S41+L41</f>
        <v>614.5</v>
      </c>
      <c r="U41" s="33">
        <v>3</v>
      </c>
    </row>
    <row r="42" spans="1:21" ht="18">
      <c r="A42" s="10" t="s">
        <v>66</v>
      </c>
      <c r="B42" s="11" t="s">
        <v>63</v>
      </c>
      <c r="C42" s="12" t="s">
        <v>26</v>
      </c>
      <c r="D42" s="43">
        <v>49.3</v>
      </c>
      <c r="E42" s="40">
        <v>41.4</v>
      </c>
      <c r="F42" s="40">
        <v>43.3</v>
      </c>
      <c r="G42" s="40">
        <v>40.1</v>
      </c>
      <c r="H42" s="40">
        <v>39.6</v>
      </c>
      <c r="I42" s="40">
        <v>42.8</v>
      </c>
      <c r="J42" s="40">
        <v>44.1</v>
      </c>
      <c r="K42" s="40">
        <v>40.7</v>
      </c>
      <c r="L42" s="42">
        <v>341.3</v>
      </c>
      <c r="M42" s="43">
        <v>45.8</v>
      </c>
      <c r="N42" s="40">
        <v>45.4</v>
      </c>
      <c r="O42" s="40">
        <v>44.9</v>
      </c>
      <c r="P42" s="40">
        <v>42.4</v>
      </c>
      <c r="Q42" s="40">
        <v>47.2</v>
      </c>
      <c r="R42" s="40">
        <v>44.3</v>
      </c>
      <c r="S42" s="42">
        <f>SUM(M42:R42)</f>
        <v>270</v>
      </c>
      <c r="T42" s="49">
        <f>S42+L42</f>
        <v>611.3</v>
      </c>
      <c r="U42" s="33">
        <v>4</v>
      </c>
    </row>
    <row r="45" spans="1:20" ht="16.5">
      <c r="A45" s="1"/>
      <c r="B45" s="2"/>
      <c r="C45" s="3"/>
      <c r="D45" s="71" t="s">
        <v>1</v>
      </c>
      <c r="E45" s="71"/>
      <c r="F45" s="71"/>
      <c r="G45" s="71"/>
      <c r="H45" s="71"/>
      <c r="I45" s="71"/>
      <c r="J45" s="71"/>
      <c r="K45" s="71"/>
      <c r="L45" s="71"/>
      <c r="M45" s="71" t="s">
        <v>2</v>
      </c>
      <c r="N45" s="71"/>
      <c r="O45" s="71"/>
      <c r="P45" s="71"/>
      <c r="Q45" s="71"/>
      <c r="R45" s="71"/>
      <c r="S45" s="71"/>
      <c r="T45" s="4"/>
    </row>
    <row r="46" spans="1:21" ht="18">
      <c r="A46" s="5" t="s">
        <v>4</v>
      </c>
      <c r="B46" s="6" t="s">
        <v>5</v>
      </c>
      <c r="C46" s="7" t="s">
        <v>6</v>
      </c>
      <c r="D46" s="8" t="s">
        <v>7</v>
      </c>
      <c r="E46" s="8" t="s">
        <v>8</v>
      </c>
      <c r="F46" s="8" t="s">
        <v>9</v>
      </c>
      <c r="G46" s="8" t="s">
        <v>10</v>
      </c>
      <c r="H46" s="8" t="s">
        <v>11</v>
      </c>
      <c r="I46" s="8" t="s">
        <v>12</v>
      </c>
      <c r="J46" s="8" t="s">
        <v>13</v>
      </c>
      <c r="K46" s="8" t="s">
        <v>14</v>
      </c>
      <c r="L46" s="9" t="s">
        <v>15</v>
      </c>
      <c r="M46" s="8" t="s">
        <v>7</v>
      </c>
      <c r="N46" s="8" t="s">
        <v>8</v>
      </c>
      <c r="O46" s="8" t="s">
        <v>9</v>
      </c>
      <c r="P46" s="8" t="s">
        <v>10</v>
      </c>
      <c r="Q46" s="8" t="s">
        <v>11</v>
      </c>
      <c r="R46" s="8" t="s">
        <v>12</v>
      </c>
      <c r="S46" s="9" t="s">
        <v>15</v>
      </c>
      <c r="T46" s="9" t="s">
        <v>22</v>
      </c>
      <c r="U46" s="35" t="s">
        <v>23</v>
      </c>
    </row>
    <row r="47" spans="1:21" ht="18">
      <c r="A47" s="10" t="s">
        <v>36</v>
      </c>
      <c r="B47" s="11" t="s">
        <v>37</v>
      </c>
      <c r="C47" s="12" t="s">
        <v>35</v>
      </c>
      <c r="D47" s="13">
        <v>52.3</v>
      </c>
      <c r="E47" s="14">
        <v>52.1</v>
      </c>
      <c r="F47" s="14">
        <v>52.1</v>
      </c>
      <c r="G47" s="14">
        <v>52.6</v>
      </c>
      <c r="H47" s="14">
        <v>53.2</v>
      </c>
      <c r="I47" s="14">
        <v>52.8</v>
      </c>
      <c r="J47" s="14">
        <v>51.8</v>
      </c>
      <c r="K47" s="14">
        <v>52.7</v>
      </c>
      <c r="L47" s="15">
        <v>419.6</v>
      </c>
      <c r="M47" s="14">
        <v>52.5</v>
      </c>
      <c r="N47" s="14">
        <v>51.3</v>
      </c>
      <c r="O47" s="14">
        <v>52.6</v>
      </c>
      <c r="P47" s="14">
        <v>52.9</v>
      </c>
      <c r="Q47" s="14">
        <v>52.2</v>
      </c>
      <c r="R47" s="14">
        <v>52.2</v>
      </c>
      <c r="S47" s="18">
        <f aca="true" t="shared" si="10" ref="S47:S59">SUM(M47:R47)</f>
        <v>313.7</v>
      </c>
      <c r="T47" s="16">
        <f aca="true" t="shared" si="11" ref="T47:T59">S47+L47</f>
        <v>733.3</v>
      </c>
      <c r="U47" s="33">
        <v>1</v>
      </c>
    </row>
    <row r="48" spans="1:21" ht="18">
      <c r="A48" s="10" t="s">
        <v>41</v>
      </c>
      <c r="B48" s="11" t="s">
        <v>37</v>
      </c>
      <c r="C48" s="12" t="s">
        <v>29</v>
      </c>
      <c r="D48" s="13">
        <v>52.4</v>
      </c>
      <c r="E48" s="14">
        <v>53</v>
      </c>
      <c r="F48" s="14">
        <v>52.7</v>
      </c>
      <c r="G48" s="14">
        <v>52.8</v>
      </c>
      <c r="H48" s="14">
        <v>52.5</v>
      </c>
      <c r="I48" s="14">
        <v>51.8</v>
      </c>
      <c r="J48" s="14">
        <v>51.5</v>
      </c>
      <c r="K48" s="14">
        <v>50.9</v>
      </c>
      <c r="L48" s="18">
        <v>417.6</v>
      </c>
      <c r="M48" s="14">
        <v>51.2</v>
      </c>
      <c r="N48" s="14">
        <v>52.2</v>
      </c>
      <c r="O48" s="14">
        <v>52.3</v>
      </c>
      <c r="P48" s="14">
        <v>52.4</v>
      </c>
      <c r="Q48" s="14">
        <v>52.3</v>
      </c>
      <c r="R48" s="14">
        <v>52.2</v>
      </c>
      <c r="S48" s="18">
        <f t="shared" si="10"/>
        <v>312.59999999999997</v>
      </c>
      <c r="T48" s="16">
        <f t="shared" si="11"/>
        <v>730.2</v>
      </c>
      <c r="U48" s="33">
        <v>2</v>
      </c>
    </row>
    <row r="49" spans="1:21" ht="18">
      <c r="A49" s="10" t="s">
        <v>67</v>
      </c>
      <c r="B49" s="11" t="s">
        <v>37</v>
      </c>
      <c r="C49" s="12" t="s">
        <v>33</v>
      </c>
      <c r="D49" s="13">
        <v>51.9</v>
      </c>
      <c r="E49" s="14">
        <v>52.6</v>
      </c>
      <c r="F49" s="14">
        <v>52.2</v>
      </c>
      <c r="G49" s="14">
        <v>51.6</v>
      </c>
      <c r="H49" s="14">
        <v>51.7</v>
      </c>
      <c r="I49" s="14">
        <v>52.8</v>
      </c>
      <c r="J49" s="14">
        <v>51.6</v>
      </c>
      <c r="K49" s="14">
        <v>51.5</v>
      </c>
      <c r="L49" s="18">
        <v>415.9</v>
      </c>
      <c r="M49" s="14">
        <v>52.2</v>
      </c>
      <c r="N49" s="14">
        <v>52.2</v>
      </c>
      <c r="O49" s="14">
        <v>51.8</v>
      </c>
      <c r="P49" s="14">
        <v>52.1</v>
      </c>
      <c r="Q49" s="14">
        <v>52.3</v>
      </c>
      <c r="R49" s="14">
        <v>52.6</v>
      </c>
      <c r="S49" s="18">
        <f t="shared" si="10"/>
        <v>313.2</v>
      </c>
      <c r="T49" s="16">
        <f t="shared" si="11"/>
        <v>729.0999999999999</v>
      </c>
      <c r="U49" s="33">
        <v>3</v>
      </c>
    </row>
    <row r="50" spans="1:21" ht="18">
      <c r="A50" s="10" t="s">
        <v>68</v>
      </c>
      <c r="B50" s="11" t="s">
        <v>37</v>
      </c>
      <c r="C50" s="12" t="s">
        <v>29</v>
      </c>
      <c r="D50" s="13">
        <v>51</v>
      </c>
      <c r="E50" s="14">
        <v>51.8</v>
      </c>
      <c r="F50" s="14">
        <v>51.5</v>
      </c>
      <c r="G50" s="14">
        <v>51.9</v>
      </c>
      <c r="H50" s="14">
        <v>52.5</v>
      </c>
      <c r="I50" s="14">
        <v>52.4</v>
      </c>
      <c r="J50" s="14">
        <v>50.1</v>
      </c>
      <c r="K50" s="14">
        <v>51.6</v>
      </c>
      <c r="L50" s="18">
        <v>412.8</v>
      </c>
      <c r="M50" s="14">
        <v>51.5</v>
      </c>
      <c r="N50" s="14">
        <v>51.3</v>
      </c>
      <c r="O50" s="14">
        <v>51.4</v>
      </c>
      <c r="P50" s="14">
        <v>52.7</v>
      </c>
      <c r="Q50" s="14">
        <v>52.4</v>
      </c>
      <c r="R50" s="14">
        <v>52.3</v>
      </c>
      <c r="S50" s="18">
        <f t="shared" si="10"/>
        <v>311.59999999999997</v>
      </c>
      <c r="T50" s="16">
        <f t="shared" si="11"/>
        <v>724.4</v>
      </c>
      <c r="U50" s="33">
        <v>4</v>
      </c>
    </row>
    <row r="51" spans="1:21" ht="18">
      <c r="A51" s="10" t="s">
        <v>69</v>
      </c>
      <c r="B51" s="11" t="s">
        <v>37</v>
      </c>
      <c r="C51" s="12" t="s">
        <v>35</v>
      </c>
      <c r="D51" s="13">
        <v>51.6</v>
      </c>
      <c r="E51" s="14">
        <v>50.7</v>
      </c>
      <c r="F51" s="14">
        <v>52.7</v>
      </c>
      <c r="G51" s="14">
        <v>51.4</v>
      </c>
      <c r="H51" s="14">
        <v>53.1</v>
      </c>
      <c r="I51" s="14">
        <v>51.9</v>
      </c>
      <c r="J51" s="14">
        <v>51</v>
      </c>
      <c r="K51" s="14">
        <v>49.8</v>
      </c>
      <c r="L51" s="18">
        <v>412.2</v>
      </c>
      <c r="M51" s="14">
        <v>51.9</v>
      </c>
      <c r="N51" s="14">
        <v>51.7</v>
      </c>
      <c r="O51" s="14">
        <v>52.6</v>
      </c>
      <c r="P51" s="14">
        <v>50.6</v>
      </c>
      <c r="Q51" s="14">
        <v>52.9</v>
      </c>
      <c r="R51" s="14">
        <v>52.2</v>
      </c>
      <c r="S51" s="18">
        <f t="shared" si="10"/>
        <v>311.9</v>
      </c>
      <c r="T51" s="16">
        <f t="shared" si="11"/>
        <v>724.0999999999999</v>
      </c>
      <c r="U51" s="33">
        <v>5</v>
      </c>
    </row>
    <row r="52" spans="1:21" ht="18">
      <c r="A52" s="10" t="s">
        <v>70</v>
      </c>
      <c r="B52" s="11" t="s">
        <v>37</v>
      </c>
      <c r="C52" s="12" t="s">
        <v>71</v>
      </c>
      <c r="D52" s="13">
        <v>51.6</v>
      </c>
      <c r="E52" s="14">
        <v>50.5</v>
      </c>
      <c r="F52" s="14">
        <v>48.5</v>
      </c>
      <c r="G52" s="14">
        <v>49.6</v>
      </c>
      <c r="H52" s="14">
        <v>49.7</v>
      </c>
      <c r="I52" s="14">
        <v>48.3</v>
      </c>
      <c r="J52" s="14">
        <v>51.5</v>
      </c>
      <c r="K52" s="14">
        <v>50</v>
      </c>
      <c r="L52" s="18">
        <v>399.7</v>
      </c>
      <c r="M52" s="14">
        <v>50.7</v>
      </c>
      <c r="N52" s="14">
        <v>52.4</v>
      </c>
      <c r="O52" s="14">
        <v>50.7</v>
      </c>
      <c r="P52" s="14">
        <v>50.2</v>
      </c>
      <c r="Q52" s="14">
        <v>49.8</v>
      </c>
      <c r="R52" s="14">
        <v>50.6</v>
      </c>
      <c r="S52" s="18">
        <f t="shared" si="10"/>
        <v>304.40000000000003</v>
      </c>
      <c r="T52" s="18">
        <f t="shared" si="11"/>
        <v>704.1</v>
      </c>
      <c r="U52" s="33">
        <v>6</v>
      </c>
    </row>
    <row r="53" spans="1:21" ht="18">
      <c r="A53" s="10" t="s">
        <v>72</v>
      </c>
      <c r="B53" s="11" t="s">
        <v>37</v>
      </c>
      <c r="C53" s="12" t="s">
        <v>29</v>
      </c>
      <c r="D53" s="13">
        <v>49.8</v>
      </c>
      <c r="E53" s="14">
        <v>48.6</v>
      </c>
      <c r="F53" s="14">
        <v>51.2</v>
      </c>
      <c r="G53" s="14">
        <v>49.1</v>
      </c>
      <c r="H53" s="14">
        <v>50.1</v>
      </c>
      <c r="I53" s="14">
        <v>49.8</v>
      </c>
      <c r="J53" s="14">
        <v>49.9</v>
      </c>
      <c r="K53" s="14">
        <v>47.9</v>
      </c>
      <c r="L53" s="18">
        <v>396.4</v>
      </c>
      <c r="M53" s="14">
        <v>49.1</v>
      </c>
      <c r="N53" s="14">
        <v>49.2</v>
      </c>
      <c r="O53" s="14">
        <v>50.3</v>
      </c>
      <c r="P53" s="14">
        <v>49.9</v>
      </c>
      <c r="Q53" s="14">
        <v>51.8</v>
      </c>
      <c r="R53" s="14">
        <v>50.1</v>
      </c>
      <c r="S53" s="18">
        <f t="shared" si="10"/>
        <v>300.40000000000003</v>
      </c>
      <c r="T53" s="18">
        <f t="shared" si="11"/>
        <v>696.8</v>
      </c>
      <c r="U53" s="33">
        <v>7</v>
      </c>
    </row>
    <row r="54" spans="1:21" ht="18">
      <c r="A54" s="10" t="s">
        <v>73</v>
      </c>
      <c r="B54" s="11" t="s">
        <v>37</v>
      </c>
      <c r="C54" s="12" t="s">
        <v>29</v>
      </c>
      <c r="D54" s="13">
        <v>48.5</v>
      </c>
      <c r="E54" s="14">
        <v>50.8</v>
      </c>
      <c r="F54" s="14">
        <v>49.9</v>
      </c>
      <c r="G54" s="14">
        <v>49.9</v>
      </c>
      <c r="H54" s="14">
        <v>50</v>
      </c>
      <c r="I54" s="14">
        <v>51.1</v>
      </c>
      <c r="J54" s="14">
        <v>47.7</v>
      </c>
      <c r="K54" s="14">
        <v>51.7</v>
      </c>
      <c r="L54" s="18">
        <v>399.6</v>
      </c>
      <c r="M54" s="14">
        <v>49.8</v>
      </c>
      <c r="N54" s="14">
        <v>47.8</v>
      </c>
      <c r="O54" s="14">
        <v>48.7</v>
      </c>
      <c r="P54" s="14">
        <v>48.1</v>
      </c>
      <c r="Q54" s="14">
        <v>49.5</v>
      </c>
      <c r="R54" s="14">
        <v>50.3</v>
      </c>
      <c r="S54" s="18">
        <f t="shared" si="10"/>
        <v>294.2</v>
      </c>
      <c r="T54" s="18">
        <f t="shared" si="11"/>
        <v>693.8</v>
      </c>
      <c r="U54" s="33">
        <v>8</v>
      </c>
    </row>
    <row r="55" spans="1:21" ht="18">
      <c r="A55" s="10" t="s">
        <v>74</v>
      </c>
      <c r="B55" s="11" t="s">
        <v>37</v>
      </c>
      <c r="C55" s="12" t="s">
        <v>29</v>
      </c>
      <c r="D55" s="13">
        <v>48.3</v>
      </c>
      <c r="E55" s="14">
        <v>51.2</v>
      </c>
      <c r="F55" s="14">
        <v>50.7</v>
      </c>
      <c r="G55" s="14">
        <v>48</v>
      </c>
      <c r="H55" s="14">
        <v>49.4</v>
      </c>
      <c r="I55" s="14">
        <v>49.9</v>
      </c>
      <c r="J55" s="14">
        <v>51</v>
      </c>
      <c r="K55" s="14">
        <v>48.7</v>
      </c>
      <c r="L55" s="18">
        <v>397.2</v>
      </c>
      <c r="M55" s="14">
        <v>50.7</v>
      </c>
      <c r="N55" s="14">
        <v>47.9</v>
      </c>
      <c r="O55" s="14">
        <v>45.8</v>
      </c>
      <c r="P55" s="14">
        <v>48.9</v>
      </c>
      <c r="Q55" s="14">
        <v>47.6</v>
      </c>
      <c r="R55" s="14">
        <v>50.3</v>
      </c>
      <c r="S55" s="18">
        <f t="shared" si="10"/>
        <v>291.2</v>
      </c>
      <c r="T55" s="18">
        <f t="shared" si="11"/>
        <v>688.4</v>
      </c>
      <c r="U55" s="33">
        <v>9</v>
      </c>
    </row>
    <row r="56" spans="1:21" ht="18">
      <c r="A56" s="10" t="s">
        <v>75</v>
      </c>
      <c r="B56" s="11" t="s">
        <v>37</v>
      </c>
      <c r="C56" s="12" t="s">
        <v>29</v>
      </c>
      <c r="D56" s="13">
        <v>47.5</v>
      </c>
      <c r="E56" s="14">
        <v>49.2</v>
      </c>
      <c r="F56" s="14">
        <v>48</v>
      </c>
      <c r="G56" s="14">
        <v>49.6</v>
      </c>
      <c r="H56" s="14">
        <v>45.8</v>
      </c>
      <c r="I56" s="14">
        <v>47.8</v>
      </c>
      <c r="J56" s="14">
        <v>47.8</v>
      </c>
      <c r="K56" s="14">
        <v>48.8</v>
      </c>
      <c r="L56" s="18">
        <v>384.5</v>
      </c>
      <c r="M56" s="14">
        <v>49.1</v>
      </c>
      <c r="N56" s="14">
        <v>48.5</v>
      </c>
      <c r="O56" s="14">
        <v>48.5</v>
      </c>
      <c r="P56" s="14">
        <v>48.9</v>
      </c>
      <c r="Q56" s="14">
        <v>47.6</v>
      </c>
      <c r="R56" s="14">
        <v>51.1</v>
      </c>
      <c r="S56" s="18">
        <f t="shared" si="10"/>
        <v>293.7</v>
      </c>
      <c r="T56" s="16">
        <f t="shared" si="11"/>
        <v>678.2</v>
      </c>
      <c r="U56" s="33">
        <v>10</v>
      </c>
    </row>
    <row r="57" spans="1:21" ht="18">
      <c r="A57" s="10" t="s">
        <v>76</v>
      </c>
      <c r="B57" s="11" t="s">
        <v>37</v>
      </c>
      <c r="C57" s="12" t="s">
        <v>29</v>
      </c>
      <c r="D57" s="13">
        <v>46.5</v>
      </c>
      <c r="E57" s="14">
        <v>46.4</v>
      </c>
      <c r="F57" s="14">
        <v>45.7</v>
      </c>
      <c r="G57" s="14">
        <v>45.8</v>
      </c>
      <c r="H57" s="14">
        <v>48.7</v>
      </c>
      <c r="I57" s="14">
        <v>41.6</v>
      </c>
      <c r="J57" s="14">
        <v>43.2</v>
      </c>
      <c r="K57" s="14">
        <v>47.2</v>
      </c>
      <c r="L57" s="18">
        <v>365.1</v>
      </c>
      <c r="M57" s="14">
        <v>44.2</v>
      </c>
      <c r="N57" s="14">
        <v>49.7</v>
      </c>
      <c r="O57" s="14">
        <v>47</v>
      </c>
      <c r="P57" s="14">
        <v>50.4</v>
      </c>
      <c r="Q57" s="14">
        <v>48.2</v>
      </c>
      <c r="R57" s="14">
        <v>47.8</v>
      </c>
      <c r="S57" s="18">
        <f t="shared" si="10"/>
        <v>287.3</v>
      </c>
      <c r="T57" s="16">
        <f t="shared" si="11"/>
        <v>652.4000000000001</v>
      </c>
      <c r="U57" s="33">
        <v>11</v>
      </c>
    </row>
    <row r="58" spans="1:21" ht="18">
      <c r="A58" s="10" t="s">
        <v>77</v>
      </c>
      <c r="B58" s="11" t="s">
        <v>37</v>
      </c>
      <c r="C58" s="12" t="s">
        <v>29</v>
      </c>
      <c r="D58" s="13">
        <v>50</v>
      </c>
      <c r="E58" s="14">
        <v>52.5</v>
      </c>
      <c r="F58" s="14">
        <v>51.2</v>
      </c>
      <c r="G58" s="14">
        <v>52.4</v>
      </c>
      <c r="H58" s="14">
        <v>51.5</v>
      </c>
      <c r="I58" s="14">
        <v>50.7</v>
      </c>
      <c r="J58" s="14">
        <v>51.6</v>
      </c>
      <c r="K58" s="14">
        <v>50.2</v>
      </c>
      <c r="L58" s="18">
        <v>410.1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8">
        <f t="shared" si="10"/>
        <v>0</v>
      </c>
      <c r="T58" s="16">
        <f t="shared" si="11"/>
        <v>410.1</v>
      </c>
      <c r="U58" s="33">
        <v>12</v>
      </c>
    </row>
    <row r="59" spans="1:21" ht="18">
      <c r="A59" s="10" t="s">
        <v>78</v>
      </c>
      <c r="B59" s="11" t="s">
        <v>37</v>
      </c>
      <c r="C59" s="12" t="s">
        <v>29</v>
      </c>
      <c r="D59" s="43">
        <v>51.7</v>
      </c>
      <c r="E59" s="40">
        <v>51</v>
      </c>
      <c r="F59" s="40">
        <v>50.7</v>
      </c>
      <c r="G59" s="40">
        <v>50</v>
      </c>
      <c r="H59" s="40">
        <v>51.2</v>
      </c>
      <c r="I59" s="40">
        <v>49.9</v>
      </c>
      <c r="J59" s="40">
        <v>51.4</v>
      </c>
      <c r="K59" s="40">
        <v>51.2</v>
      </c>
      <c r="L59" s="42">
        <v>407.1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8">
        <f t="shared" si="10"/>
        <v>0</v>
      </c>
      <c r="T59" s="16">
        <f t="shared" si="11"/>
        <v>407.1</v>
      </c>
      <c r="U59" s="33">
        <v>13</v>
      </c>
    </row>
    <row r="62" spans="1:28" ht="16.5">
      <c r="A62" s="1"/>
      <c r="B62" s="2"/>
      <c r="C62" s="3"/>
      <c r="D62" s="71" t="s">
        <v>1</v>
      </c>
      <c r="E62" s="71"/>
      <c r="F62" s="71"/>
      <c r="G62" s="71"/>
      <c r="H62" s="71"/>
      <c r="I62" s="71"/>
      <c r="J62" s="71"/>
      <c r="K62" s="71"/>
      <c r="L62" s="71"/>
      <c r="M62" s="71" t="s">
        <v>2</v>
      </c>
      <c r="N62" s="71"/>
      <c r="O62" s="71"/>
      <c r="P62" s="71"/>
      <c r="Q62" s="71"/>
      <c r="R62" s="71"/>
      <c r="S62" s="71"/>
      <c r="T62" s="4"/>
      <c r="U62" s="71"/>
      <c r="V62" s="71"/>
      <c r="W62" s="71"/>
      <c r="X62" s="71"/>
      <c r="Y62" s="71"/>
      <c r="Z62" s="71"/>
      <c r="AA62" s="71"/>
      <c r="AB62" s="71"/>
    </row>
    <row r="63" spans="1:28" ht="18">
      <c r="A63" s="5" t="s">
        <v>4</v>
      </c>
      <c r="B63" s="6" t="s">
        <v>5</v>
      </c>
      <c r="C63" s="7" t="s">
        <v>6</v>
      </c>
      <c r="D63" s="8" t="s">
        <v>7</v>
      </c>
      <c r="E63" s="8" t="s">
        <v>8</v>
      </c>
      <c r="F63" s="8" t="s">
        <v>9</v>
      </c>
      <c r="G63" s="8" t="s">
        <v>10</v>
      </c>
      <c r="H63" s="8" t="s">
        <v>11</v>
      </c>
      <c r="I63" s="8" t="s">
        <v>12</v>
      </c>
      <c r="J63" s="8" t="s">
        <v>13</v>
      </c>
      <c r="K63" s="8" t="s">
        <v>14</v>
      </c>
      <c r="L63" s="9" t="s">
        <v>15</v>
      </c>
      <c r="M63" s="8" t="s">
        <v>7</v>
      </c>
      <c r="N63" s="8" t="s">
        <v>8</v>
      </c>
      <c r="O63" s="8" t="s">
        <v>9</v>
      </c>
      <c r="P63" s="8" t="s">
        <v>10</v>
      </c>
      <c r="Q63" s="8" t="s">
        <v>11</v>
      </c>
      <c r="R63" s="8" t="s">
        <v>12</v>
      </c>
      <c r="S63" s="9" t="s">
        <v>15</v>
      </c>
      <c r="T63" s="9" t="s">
        <v>22</v>
      </c>
      <c r="U63" s="50" t="s">
        <v>23</v>
      </c>
      <c r="V63" s="50"/>
      <c r="W63" s="50"/>
      <c r="X63" s="50"/>
      <c r="Y63" s="50"/>
      <c r="Z63" s="50"/>
      <c r="AA63" s="50"/>
      <c r="AB63" s="6"/>
    </row>
    <row r="64" spans="1:28" ht="18">
      <c r="A64" s="10" t="s">
        <v>27</v>
      </c>
      <c r="B64" s="11" t="s">
        <v>28</v>
      </c>
      <c r="C64" s="12" t="s">
        <v>29</v>
      </c>
      <c r="D64" s="13">
        <v>52.6</v>
      </c>
      <c r="E64" s="14">
        <v>52.2</v>
      </c>
      <c r="F64" s="14">
        <v>52.8</v>
      </c>
      <c r="G64" s="14">
        <v>52.2</v>
      </c>
      <c r="H64" s="14">
        <v>52.4</v>
      </c>
      <c r="I64" s="14">
        <v>53.5</v>
      </c>
      <c r="J64" s="14">
        <v>53.1</v>
      </c>
      <c r="K64" s="14">
        <v>52.4</v>
      </c>
      <c r="L64" s="15">
        <v>421.2</v>
      </c>
      <c r="M64" s="14">
        <v>52.7</v>
      </c>
      <c r="N64" s="14">
        <v>52.5</v>
      </c>
      <c r="O64" s="14">
        <v>52.9</v>
      </c>
      <c r="P64" s="14">
        <v>52.9</v>
      </c>
      <c r="Q64" s="14">
        <v>52.4</v>
      </c>
      <c r="R64" s="14">
        <v>53.2</v>
      </c>
      <c r="S64" s="18">
        <f aca="true" t="shared" si="12" ref="S64:S69">SUM(M64:R64)</f>
        <v>316.59999999999997</v>
      </c>
      <c r="T64" s="16">
        <f aca="true" t="shared" si="13" ref="T64:T69">S64+L64</f>
        <v>737.8</v>
      </c>
      <c r="U64" s="51">
        <v>1</v>
      </c>
      <c r="V64" s="14"/>
      <c r="W64" s="14"/>
      <c r="X64" s="14"/>
      <c r="Y64" s="14"/>
      <c r="Z64" s="14"/>
      <c r="AA64" s="14"/>
      <c r="AB64" s="52"/>
    </row>
    <row r="65" spans="1:28" ht="18">
      <c r="A65" s="10" t="s">
        <v>31</v>
      </c>
      <c r="B65" s="11" t="s">
        <v>28</v>
      </c>
      <c r="C65" s="12" t="s">
        <v>29</v>
      </c>
      <c r="D65" s="13">
        <v>52</v>
      </c>
      <c r="E65" s="14">
        <v>52.7</v>
      </c>
      <c r="F65" s="14">
        <v>52.6</v>
      </c>
      <c r="G65" s="14">
        <v>51.8</v>
      </c>
      <c r="H65" s="14">
        <v>52.8</v>
      </c>
      <c r="I65" s="14">
        <v>53.1</v>
      </c>
      <c r="J65" s="14">
        <v>53.3</v>
      </c>
      <c r="K65" s="14">
        <v>52.7</v>
      </c>
      <c r="L65" s="18">
        <v>421</v>
      </c>
      <c r="M65" s="14">
        <v>51.9</v>
      </c>
      <c r="N65" s="14">
        <v>52.4</v>
      </c>
      <c r="O65" s="14">
        <v>53.1</v>
      </c>
      <c r="P65" s="14">
        <v>53.1</v>
      </c>
      <c r="Q65" s="14">
        <v>53.4</v>
      </c>
      <c r="R65" s="14">
        <v>52.6</v>
      </c>
      <c r="S65" s="18">
        <f t="shared" si="12"/>
        <v>316.5</v>
      </c>
      <c r="T65" s="16">
        <f t="shared" si="13"/>
        <v>737.5</v>
      </c>
      <c r="U65" s="51">
        <v>2</v>
      </c>
      <c r="V65" s="14"/>
      <c r="W65" s="14"/>
      <c r="X65" s="14"/>
      <c r="Y65" s="14"/>
      <c r="Z65" s="14"/>
      <c r="AA65" s="14"/>
      <c r="AB65" s="52"/>
    </row>
    <row r="66" spans="1:28" ht="18">
      <c r="A66" s="10" t="s">
        <v>40</v>
      </c>
      <c r="B66" s="11" t="s">
        <v>28</v>
      </c>
      <c r="C66" s="12" t="s">
        <v>29</v>
      </c>
      <c r="D66" s="13">
        <v>52.5</v>
      </c>
      <c r="E66" s="14">
        <v>52.8</v>
      </c>
      <c r="F66" s="14">
        <v>52.2</v>
      </c>
      <c r="G66" s="14">
        <v>52.1</v>
      </c>
      <c r="H66" s="14">
        <v>52.8</v>
      </c>
      <c r="I66" s="14">
        <v>52.9</v>
      </c>
      <c r="J66" s="14">
        <v>52.7</v>
      </c>
      <c r="K66" s="14">
        <v>51.8</v>
      </c>
      <c r="L66" s="18">
        <v>419.8</v>
      </c>
      <c r="M66" s="14">
        <v>51.3</v>
      </c>
      <c r="N66" s="14">
        <v>52.3</v>
      </c>
      <c r="O66" s="14">
        <v>52.3</v>
      </c>
      <c r="P66" s="14">
        <v>53</v>
      </c>
      <c r="Q66" s="14">
        <v>49.1</v>
      </c>
      <c r="R66" s="14">
        <v>52.4</v>
      </c>
      <c r="S66" s="18">
        <f t="shared" si="12"/>
        <v>310.4</v>
      </c>
      <c r="T66" s="16">
        <f t="shared" si="13"/>
        <v>730.2</v>
      </c>
      <c r="U66" s="51">
        <v>3</v>
      </c>
      <c r="V66" s="14"/>
      <c r="W66" s="14"/>
      <c r="X66" s="14"/>
      <c r="Y66" s="14"/>
      <c r="Z66" s="14"/>
      <c r="AA66" s="14"/>
      <c r="AB66" s="52"/>
    </row>
    <row r="67" spans="1:28" ht="18">
      <c r="A67" s="10" t="s">
        <v>79</v>
      </c>
      <c r="B67" s="11" t="s">
        <v>28</v>
      </c>
      <c r="C67" s="12" t="s">
        <v>35</v>
      </c>
      <c r="D67" s="13">
        <v>52</v>
      </c>
      <c r="E67" s="14">
        <v>51.2</v>
      </c>
      <c r="F67" s="14">
        <v>52.2</v>
      </c>
      <c r="G67" s="14">
        <v>52.3</v>
      </c>
      <c r="H67" s="14">
        <v>50.1</v>
      </c>
      <c r="I67" s="14">
        <v>53</v>
      </c>
      <c r="J67" s="14">
        <v>52.2</v>
      </c>
      <c r="K67" s="14">
        <v>52.2</v>
      </c>
      <c r="L67" s="18">
        <v>415.2</v>
      </c>
      <c r="M67" s="14">
        <v>51.9</v>
      </c>
      <c r="N67" s="14">
        <v>51.6</v>
      </c>
      <c r="O67" s="14">
        <v>52</v>
      </c>
      <c r="P67" s="14">
        <v>51.7</v>
      </c>
      <c r="Q67" s="14">
        <v>52.8</v>
      </c>
      <c r="R67" s="14">
        <v>51.1</v>
      </c>
      <c r="S67" s="18">
        <f t="shared" si="12"/>
        <v>311.1</v>
      </c>
      <c r="T67" s="18">
        <f t="shared" si="13"/>
        <v>726.3</v>
      </c>
      <c r="U67" s="51">
        <v>4</v>
      </c>
      <c r="V67" s="14"/>
      <c r="W67" s="14"/>
      <c r="X67" s="14"/>
      <c r="Y67" s="14"/>
      <c r="Z67" s="14"/>
      <c r="AA67" s="14"/>
      <c r="AB67" s="52"/>
    </row>
    <row r="68" spans="1:28" ht="18">
      <c r="A68" s="10" t="s">
        <v>80</v>
      </c>
      <c r="B68" s="11" t="s">
        <v>28</v>
      </c>
      <c r="C68" s="12" t="s">
        <v>29</v>
      </c>
      <c r="D68" s="13">
        <v>51.3</v>
      </c>
      <c r="E68" s="14">
        <v>52</v>
      </c>
      <c r="F68" s="14">
        <v>52.1</v>
      </c>
      <c r="G68" s="14">
        <v>51</v>
      </c>
      <c r="H68" s="14">
        <v>51.3</v>
      </c>
      <c r="I68" s="14">
        <v>51.6</v>
      </c>
      <c r="J68" s="14">
        <v>53.3</v>
      </c>
      <c r="K68" s="14">
        <v>50.3</v>
      </c>
      <c r="L68" s="18">
        <v>412.9</v>
      </c>
      <c r="M68" s="14">
        <v>52.8</v>
      </c>
      <c r="N68" s="14">
        <v>52.3</v>
      </c>
      <c r="O68" s="14">
        <v>52.1</v>
      </c>
      <c r="P68" s="14">
        <v>50.4</v>
      </c>
      <c r="Q68" s="14">
        <v>51.9</v>
      </c>
      <c r="R68" s="14">
        <v>52.2</v>
      </c>
      <c r="S68" s="18">
        <f t="shared" si="12"/>
        <v>311.7</v>
      </c>
      <c r="T68" s="16">
        <f t="shared" si="13"/>
        <v>724.5999999999999</v>
      </c>
      <c r="U68" s="51">
        <v>5</v>
      </c>
      <c r="V68" s="14"/>
      <c r="W68" s="14"/>
      <c r="X68" s="14"/>
      <c r="Y68" s="14"/>
      <c r="Z68" s="14"/>
      <c r="AA68" s="14"/>
      <c r="AB68" s="52"/>
    </row>
    <row r="69" spans="1:28" ht="18">
      <c r="A69" s="10" t="s">
        <v>81</v>
      </c>
      <c r="B69" s="11" t="s">
        <v>28</v>
      </c>
      <c r="C69" s="12" t="s">
        <v>35</v>
      </c>
      <c r="D69" s="13">
        <v>49.4</v>
      </c>
      <c r="E69" s="14">
        <v>50.1</v>
      </c>
      <c r="F69" s="14">
        <v>49.3</v>
      </c>
      <c r="G69" s="14">
        <v>50.7</v>
      </c>
      <c r="H69" s="14">
        <v>52.1</v>
      </c>
      <c r="I69" s="14">
        <v>50.6</v>
      </c>
      <c r="J69" s="14">
        <v>52.1</v>
      </c>
      <c r="K69" s="14">
        <v>52.3</v>
      </c>
      <c r="L69" s="18">
        <v>406.6</v>
      </c>
      <c r="M69" s="14">
        <v>52.2</v>
      </c>
      <c r="N69" s="14">
        <v>51.1</v>
      </c>
      <c r="O69" s="14">
        <v>50.6</v>
      </c>
      <c r="P69" s="14">
        <v>49.8</v>
      </c>
      <c r="Q69" s="14">
        <v>50</v>
      </c>
      <c r="R69" s="14">
        <v>49.4</v>
      </c>
      <c r="S69" s="18">
        <f t="shared" si="12"/>
        <v>303.09999999999997</v>
      </c>
      <c r="T69" s="16">
        <f t="shared" si="13"/>
        <v>709.7</v>
      </c>
      <c r="U69" s="51">
        <v>6</v>
      </c>
      <c r="V69" s="14"/>
      <c r="W69" s="14"/>
      <c r="X69" s="14"/>
      <c r="Y69" s="14"/>
      <c r="Z69" s="14"/>
      <c r="AA69" s="14"/>
      <c r="AB69" s="52"/>
    </row>
    <row r="70" spans="1:28" ht="18">
      <c r="A70" s="10" t="s">
        <v>82</v>
      </c>
      <c r="B70" s="11" t="s">
        <v>28</v>
      </c>
      <c r="C70" s="12" t="s">
        <v>33</v>
      </c>
      <c r="D70" s="13"/>
      <c r="E70" s="14"/>
      <c r="F70" s="14"/>
      <c r="G70" s="14"/>
      <c r="H70" s="14"/>
      <c r="I70" s="14"/>
      <c r="J70" s="14"/>
      <c r="K70" s="14"/>
      <c r="L70" s="18">
        <v>0</v>
      </c>
      <c r="M70" s="14"/>
      <c r="N70" s="14"/>
      <c r="O70" s="14"/>
      <c r="P70" s="14"/>
      <c r="Q70" s="14"/>
      <c r="R70" s="14"/>
      <c r="S70" s="18"/>
      <c r="T70" s="18"/>
      <c r="U70" s="53"/>
      <c r="V70" s="14"/>
      <c r="W70" s="14"/>
      <c r="X70" s="14"/>
      <c r="Y70" s="14"/>
      <c r="Z70" s="14"/>
      <c r="AA70" s="14"/>
      <c r="AB70" s="52"/>
    </row>
    <row r="71" spans="1:28" ht="18">
      <c r="A71" s="10" t="s">
        <v>83</v>
      </c>
      <c r="B71" s="11" t="s">
        <v>28</v>
      </c>
      <c r="C71" s="12" t="s">
        <v>33</v>
      </c>
      <c r="D71" s="43"/>
      <c r="E71" s="40"/>
      <c r="F71" s="40"/>
      <c r="G71" s="40"/>
      <c r="H71" s="40"/>
      <c r="I71" s="40"/>
      <c r="J71" s="40"/>
      <c r="K71" s="40"/>
      <c r="L71" s="42">
        <v>0</v>
      </c>
      <c r="M71" s="40"/>
      <c r="N71" s="40"/>
      <c r="O71" s="40"/>
      <c r="P71" s="40"/>
      <c r="Q71" s="40"/>
      <c r="R71" s="40"/>
      <c r="S71" s="42"/>
      <c r="T71" s="42"/>
      <c r="U71" s="53"/>
      <c r="V71" s="14"/>
      <c r="W71" s="14"/>
      <c r="X71" s="14"/>
      <c r="Y71" s="14"/>
      <c r="Z71" s="14"/>
      <c r="AA71" s="14"/>
      <c r="AB71" s="52"/>
    </row>
    <row r="74" spans="1:28" ht="16.5">
      <c r="A74" s="1"/>
      <c r="B74" s="2"/>
      <c r="C74" s="3"/>
      <c r="D74" s="71" t="s">
        <v>1</v>
      </c>
      <c r="E74" s="71"/>
      <c r="F74" s="71"/>
      <c r="G74" s="71"/>
      <c r="H74" s="71"/>
      <c r="I74" s="71"/>
      <c r="J74" s="71"/>
      <c r="K74" s="71"/>
      <c r="L74" s="71"/>
      <c r="M74" s="71" t="s">
        <v>2</v>
      </c>
      <c r="N74" s="71"/>
      <c r="O74" s="71"/>
      <c r="P74" s="71"/>
      <c r="Q74" s="71"/>
      <c r="R74" s="71"/>
      <c r="S74" s="71"/>
      <c r="T74" s="4"/>
      <c r="U74" s="71"/>
      <c r="V74" s="71"/>
      <c r="W74" s="71"/>
      <c r="X74" s="71"/>
      <c r="Y74" s="71"/>
      <c r="Z74" s="71"/>
      <c r="AA74" s="71"/>
      <c r="AB74" s="71"/>
    </row>
    <row r="75" spans="1:28" ht="18">
      <c r="A75" s="5" t="s">
        <v>4</v>
      </c>
      <c r="B75" s="6" t="s">
        <v>5</v>
      </c>
      <c r="C75" s="7" t="s">
        <v>6</v>
      </c>
      <c r="D75" s="8" t="s">
        <v>7</v>
      </c>
      <c r="E75" s="8" t="s">
        <v>8</v>
      </c>
      <c r="F75" s="8" t="s">
        <v>9</v>
      </c>
      <c r="G75" s="8" t="s">
        <v>10</v>
      </c>
      <c r="H75" s="8" t="s">
        <v>11</v>
      </c>
      <c r="I75" s="8" t="s">
        <v>12</v>
      </c>
      <c r="J75" s="8" t="s">
        <v>13</v>
      </c>
      <c r="K75" s="8" t="s">
        <v>14</v>
      </c>
      <c r="L75" s="9" t="s">
        <v>15</v>
      </c>
      <c r="M75" s="8" t="s">
        <v>7</v>
      </c>
      <c r="N75" s="8" t="s">
        <v>8</v>
      </c>
      <c r="O75" s="8" t="s">
        <v>9</v>
      </c>
      <c r="P75" s="8" t="s">
        <v>10</v>
      </c>
      <c r="Q75" s="8" t="s">
        <v>11</v>
      </c>
      <c r="R75" s="8" t="s">
        <v>12</v>
      </c>
      <c r="S75" s="9" t="s">
        <v>15</v>
      </c>
      <c r="T75" s="9" t="s">
        <v>22</v>
      </c>
      <c r="U75" s="50" t="s">
        <v>23</v>
      </c>
      <c r="V75" s="50"/>
      <c r="W75" s="50"/>
      <c r="X75" s="50"/>
      <c r="Y75" s="50"/>
      <c r="Z75" s="50"/>
      <c r="AA75" s="50"/>
      <c r="AB75" s="6"/>
    </row>
    <row r="76" spans="1:28" ht="18">
      <c r="A76" s="10" t="s">
        <v>24</v>
      </c>
      <c r="B76" s="11" t="s">
        <v>25</v>
      </c>
      <c r="C76" s="12" t="s">
        <v>26</v>
      </c>
      <c r="D76" s="13">
        <v>52.7</v>
      </c>
      <c r="E76" s="14">
        <v>52.4</v>
      </c>
      <c r="F76" s="14">
        <v>53.6</v>
      </c>
      <c r="G76" s="14">
        <v>53.3</v>
      </c>
      <c r="H76" s="14">
        <v>53.2</v>
      </c>
      <c r="I76" s="14">
        <v>53.1</v>
      </c>
      <c r="J76" s="14">
        <v>53.1</v>
      </c>
      <c r="K76" s="14">
        <v>53.2</v>
      </c>
      <c r="L76" s="15">
        <v>424.6</v>
      </c>
      <c r="M76" s="14">
        <v>52.9</v>
      </c>
      <c r="N76" s="14">
        <v>53</v>
      </c>
      <c r="O76" s="14">
        <v>52.7</v>
      </c>
      <c r="P76" s="14">
        <v>52.8</v>
      </c>
      <c r="Q76" s="14">
        <v>52.8</v>
      </c>
      <c r="R76" s="14">
        <v>52.7</v>
      </c>
      <c r="S76" s="15">
        <f aca="true" t="shared" si="14" ref="S76:S89">SUM(M76:R76)</f>
        <v>316.90000000000003</v>
      </c>
      <c r="T76" s="15">
        <f aca="true" t="shared" si="15" ref="T76:T89">S76+L76</f>
        <v>741.5</v>
      </c>
      <c r="U76" s="51">
        <v>1</v>
      </c>
      <c r="V76" s="14"/>
      <c r="W76" s="14"/>
      <c r="X76" s="14"/>
      <c r="Y76" s="14"/>
      <c r="Z76" s="14"/>
      <c r="AA76" s="14"/>
      <c r="AB76" s="52"/>
    </row>
    <row r="77" spans="1:28" ht="18">
      <c r="A77" s="10" t="s">
        <v>30</v>
      </c>
      <c r="B77" s="11" t="s">
        <v>25</v>
      </c>
      <c r="C77" s="12" t="s">
        <v>29</v>
      </c>
      <c r="D77" s="13">
        <v>53.1</v>
      </c>
      <c r="E77" s="14">
        <v>53.4</v>
      </c>
      <c r="F77" s="14">
        <v>53.4</v>
      </c>
      <c r="G77" s="14">
        <v>52.4</v>
      </c>
      <c r="H77" s="14">
        <v>52.6</v>
      </c>
      <c r="I77" s="14">
        <v>52.6</v>
      </c>
      <c r="J77" s="14">
        <v>52.2</v>
      </c>
      <c r="K77" s="14">
        <v>52.4</v>
      </c>
      <c r="L77" s="18">
        <v>422.1</v>
      </c>
      <c r="M77" s="14">
        <v>53.4</v>
      </c>
      <c r="N77" s="14">
        <v>52.4</v>
      </c>
      <c r="O77" s="14">
        <v>52.8</v>
      </c>
      <c r="P77" s="14">
        <v>52.7</v>
      </c>
      <c r="Q77" s="14">
        <v>52.5</v>
      </c>
      <c r="R77" s="14">
        <v>52.4</v>
      </c>
      <c r="S77" s="18">
        <f t="shared" si="14"/>
        <v>316.2</v>
      </c>
      <c r="T77" s="16">
        <f t="shared" si="15"/>
        <v>738.3</v>
      </c>
      <c r="U77" s="51">
        <v>2</v>
      </c>
      <c r="V77" s="14"/>
      <c r="W77" s="14"/>
      <c r="X77" s="14"/>
      <c r="Y77" s="14"/>
      <c r="Z77" s="14"/>
      <c r="AA77" s="14"/>
      <c r="AB77" s="52"/>
    </row>
    <row r="78" spans="1:28" ht="18">
      <c r="A78" s="10" t="s">
        <v>32</v>
      </c>
      <c r="B78" s="11" t="s">
        <v>25</v>
      </c>
      <c r="C78" s="12" t="s">
        <v>33</v>
      </c>
      <c r="D78" s="13">
        <v>52.3</v>
      </c>
      <c r="E78" s="14">
        <v>53.5</v>
      </c>
      <c r="F78" s="14">
        <v>52.7</v>
      </c>
      <c r="G78" s="14">
        <v>52.2</v>
      </c>
      <c r="H78" s="14">
        <v>53.3</v>
      </c>
      <c r="I78" s="14">
        <v>52.7</v>
      </c>
      <c r="J78" s="14">
        <v>52.3</v>
      </c>
      <c r="K78" s="14">
        <v>52.6</v>
      </c>
      <c r="L78" s="18">
        <v>421.6</v>
      </c>
      <c r="M78" s="14">
        <v>52.1</v>
      </c>
      <c r="N78" s="14">
        <v>52.6</v>
      </c>
      <c r="O78" s="14">
        <v>52.7</v>
      </c>
      <c r="P78" s="14">
        <v>52.1</v>
      </c>
      <c r="Q78" s="14">
        <v>52.7</v>
      </c>
      <c r="R78" s="14">
        <v>52.8</v>
      </c>
      <c r="S78" s="18">
        <f t="shared" si="14"/>
        <v>315</v>
      </c>
      <c r="T78" s="16">
        <f t="shared" si="15"/>
        <v>736.6</v>
      </c>
      <c r="U78" s="51">
        <v>3</v>
      </c>
      <c r="V78" s="14"/>
      <c r="W78" s="14"/>
      <c r="X78" s="14"/>
      <c r="Y78" s="14"/>
      <c r="Z78" s="14"/>
      <c r="AA78" s="14"/>
      <c r="AB78" s="52"/>
    </row>
    <row r="79" spans="1:28" ht="18">
      <c r="A79" s="10" t="s">
        <v>34</v>
      </c>
      <c r="B79" s="11" t="s">
        <v>25</v>
      </c>
      <c r="C79" s="12" t="s">
        <v>35</v>
      </c>
      <c r="D79" s="13">
        <v>53.2</v>
      </c>
      <c r="E79" s="14">
        <v>52.1</v>
      </c>
      <c r="F79" s="14">
        <v>53.1</v>
      </c>
      <c r="G79" s="14">
        <v>52.4</v>
      </c>
      <c r="H79" s="14">
        <v>52.6</v>
      </c>
      <c r="I79" s="14">
        <v>52.2</v>
      </c>
      <c r="J79" s="14">
        <v>52.7</v>
      </c>
      <c r="K79" s="14">
        <v>52.5</v>
      </c>
      <c r="L79" s="18">
        <v>420.8</v>
      </c>
      <c r="M79" s="14">
        <v>51.7</v>
      </c>
      <c r="N79" s="14">
        <v>52.7</v>
      </c>
      <c r="O79" s="14">
        <v>52</v>
      </c>
      <c r="P79" s="14">
        <v>52.9</v>
      </c>
      <c r="Q79" s="14">
        <v>52</v>
      </c>
      <c r="R79" s="14">
        <v>52.5</v>
      </c>
      <c r="S79" s="18">
        <f t="shared" si="14"/>
        <v>313.8</v>
      </c>
      <c r="T79" s="16">
        <f t="shared" si="15"/>
        <v>734.6</v>
      </c>
      <c r="U79" s="51">
        <v>4</v>
      </c>
      <c r="V79" s="14"/>
      <c r="W79" s="14"/>
      <c r="X79" s="14"/>
      <c r="Y79" s="14"/>
      <c r="Z79" s="14"/>
      <c r="AA79" s="14"/>
      <c r="AB79" s="52"/>
    </row>
    <row r="80" spans="1:28" ht="18">
      <c r="A80" s="10" t="s">
        <v>38</v>
      </c>
      <c r="B80" s="11" t="s">
        <v>25</v>
      </c>
      <c r="C80" s="12" t="s">
        <v>39</v>
      </c>
      <c r="D80" s="13">
        <v>51.3</v>
      </c>
      <c r="E80" s="14">
        <v>52.3</v>
      </c>
      <c r="F80" s="14">
        <v>53.3</v>
      </c>
      <c r="G80" s="14">
        <v>52.2</v>
      </c>
      <c r="H80" s="14">
        <v>52.5</v>
      </c>
      <c r="I80" s="14">
        <v>53.7</v>
      </c>
      <c r="J80" s="14">
        <v>52.9</v>
      </c>
      <c r="K80" s="14">
        <v>53.2</v>
      </c>
      <c r="L80" s="18">
        <v>421.4</v>
      </c>
      <c r="M80" s="14">
        <v>52.2</v>
      </c>
      <c r="N80" s="14">
        <v>52.5</v>
      </c>
      <c r="O80" s="14">
        <v>51.7</v>
      </c>
      <c r="P80" s="14">
        <v>51.9</v>
      </c>
      <c r="Q80" s="14">
        <v>51.7</v>
      </c>
      <c r="R80" s="14">
        <v>52.5</v>
      </c>
      <c r="S80" s="18">
        <f t="shared" si="14"/>
        <v>312.5</v>
      </c>
      <c r="T80" s="18">
        <f t="shared" si="15"/>
        <v>733.9</v>
      </c>
      <c r="U80" s="51">
        <v>5</v>
      </c>
      <c r="V80" s="14"/>
      <c r="W80" s="14"/>
      <c r="X80" s="14"/>
      <c r="Y80" s="14"/>
      <c r="Z80" s="14"/>
      <c r="AA80" s="14"/>
      <c r="AB80" s="52"/>
    </row>
    <row r="81" spans="1:28" ht="18">
      <c r="A81" s="10" t="s">
        <v>84</v>
      </c>
      <c r="B81" s="11" t="s">
        <v>25</v>
      </c>
      <c r="C81" s="12" t="s">
        <v>29</v>
      </c>
      <c r="D81" s="13">
        <v>52.5</v>
      </c>
      <c r="E81" s="14">
        <v>51.8</v>
      </c>
      <c r="F81" s="14">
        <v>52.1</v>
      </c>
      <c r="G81" s="14">
        <v>51.5</v>
      </c>
      <c r="H81" s="14">
        <v>52.7</v>
      </c>
      <c r="I81" s="14">
        <v>51.8</v>
      </c>
      <c r="J81" s="14">
        <v>52.1</v>
      </c>
      <c r="K81" s="14">
        <v>52.6</v>
      </c>
      <c r="L81" s="18">
        <v>417.1</v>
      </c>
      <c r="M81" s="14">
        <v>52.5</v>
      </c>
      <c r="N81" s="14">
        <v>51.9</v>
      </c>
      <c r="O81" s="14">
        <v>53.1</v>
      </c>
      <c r="P81" s="14">
        <v>52.8</v>
      </c>
      <c r="Q81" s="14">
        <v>50.7</v>
      </c>
      <c r="R81" s="14">
        <v>51.7</v>
      </c>
      <c r="S81" s="18">
        <f t="shared" si="14"/>
        <v>312.7</v>
      </c>
      <c r="T81" s="18">
        <f t="shared" si="15"/>
        <v>729.8</v>
      </c>
      <c r="U81" s="51">
        <v>6</v>
      </c>
      <c r="V81" s="14"/>
      <c r="W81" s="14"/>
      <c r="X81" s="14"/>
      <c r="Y81" s="14"/>
      <c r="Z81" s="14"/>
      <c r="AA81" s="14"/>
      <c r="AB81" s="52"/>
    </row>
    <row r="82" spans="1:28" ht="18">
      <c r="A82" s="10" t="s">
        <v>85</v>
      </c>
      <c r="B82" s="11" t="s">
        <v>25</v>
      </c>
      <c r="C82" s="12" t="s">
        <v>26</v>
      </c>
      <c r="D82" s="13">
        <v>50.6</v>
      </c>
      <c r="E82" s="14">
        <v>52.4</v>
      </c>
      <c r="F82" s="14">
        <v>52.4</v>
      </c>
      <c r="G82" s="14">
        <v>52.6</v>
      </c>
      <c r="H82" s="14">
        <v>53.4</v>
      </c>
      <c r="I82" s="14">
        <v>52.6</v>
      </c>
      <c r="J82" s="14">
        <v>52.7</v>
      </c>
      <c r="K82" s="14">
        <v>52.2</v>
      </c>
      <c r="L82" s="18">
        <v>418.9</v>
      </c>
      <c r="M82" s="14">
        <v>51.9</v>
      </c>
      <c r="N82" s="14">
        <v>49.8</v>
      </c>
      <c r="O82" s="14">
        <v>51.7</v>
      </c>
      <c r="P82" s="14">
        <v>49.7</v>
      </c>
      <c r="Q82" s="14">
        <v>50</v>
      </c>
      <c r="R82" s="14">
        <v>52.6</v>
      </c>
      <c r="S82" s="18">
        <f t="shared" si="14"/>
        <v>305.7</v>
      </c>
      <c r="T82" s="16">
        <f t="shared" si="15"/>
        <v>724.5999999999999</v>
      </c>
      <c r="U82" s="51">
        <v>7</v>
      </c>
      <c r="V82" s="14"/>
      <c r="W82" s="14"/>
      <c r="X82" s="14"/>
      <c r="Y82" s="14"/>
      <c r="Z82" s="14"/>
      <c r="AA82" s="14"/>
      <c r="AB82" s="52"/>
    </row>
    <row r="83" spans="1:28" ht="18">
      <c r="A83" s="10" t="s">
        <v>86</v>
      </c>
      <c r="B83" s="11" t="s">
        <v>25</v>
      </c>
      <c r="C83" s="12" t="s">
        <v>33</v>
      </c>
      <c r="D83" s="13">
        <v>51.9</v>
      </c>
      <c r="E83" s="14">
        <v>52.1</v>
      </c>
      <c r="F83" s="14">
        <v>51.3</v>
      </c>
      <c r="G83" s="14">
        <v>51</v>
      </c>
      <c r="H83" s="14">
        <v>51.4</v>
      </c>
      <c r="I83" s="14">
        <v>51.9</v>
      </c>
      <c r="J83" s="14">
        <v>51.8</v>
      </c>
      <c r="K83" s="14">
        <v>51.1</v>
      </c>
      <c r="L83" s="18">
        <v>412.5</v>
      </c>
      <c r="M83" s="14">
        <v>51.6</v>
      </c>
      <c r="N83" s="14">
        <v>51.6</v>
      </c>
      <c r="O83" s="14">
        <v>52.2</v>
      </c>
      <c r="P83" s="14">
        <v>51.7</v>
      </c>
      <c r="Q83" s="14">
        <v>53.2</v>
      </c>
      <c r="R83" s="14">
        <v>51</v>
      </c>
      <c r="S83" s="18">
        <f t="shared" si="14"/>
        <v>311.3</v>
      </c>
      <c r="T83" s="18">
        <f t="shared" si="15"/>
        <v>723.8</v>
      </c>
      <c r="U83" s="51">
        <v>8</v>
      </c>
      <c r="V83" s="14"/>
      <c r="W83" s="14"/>
      <c r="X83" s="14"/>
      <c r="Y83" s="14"/>
      <c r="Z83" s="14"/>
      <c r="AA83" s="14"/>
      <c r="AB83" s="52"/>
    </row>
    <row r="84" spans="1:28" ht="18">
      <c r="A84" s="10" t="s">
        <v>87</v>
      </c>
      <c r="B84" s="11" t="s">
        <v>25</v>
      </c>
      <c r="C84" s="12" t="s">
        <v>88</v>
      </c>
      <c r="D84" s="13">
        <v>50.9</v>
      </c>
      <c r="E84" s="14">
        <v>51.1</v>
      </c>
      <c r="F84" s="14">
        <v>52.1</v>
      </c>
      <c r="G84" s="14">
        <v>49.5</v>
      </c>
      <c r="H84" s="14">
        <v>52.1</v>
      </c>
      <c r="I84" s="14">
        <v>51.2</v>
      </c>
      <c r="J84" s="14">
        <v>49.9</v>
      </c>
      <c r="K84" s="14">
        <v>52.1</v>
      </c>
      <c r="L84" s="18">
        <v>408.9</v>
      </c>
      <c r="M84" s="14">
        <v>52.4</v>
      </c>
      <c r="N84" s="14">
        <v>52.9</v>
      </c>
      <c r="O84" s="14">
        <v>52.2</v>
      </c>
      <c r="P84" s="14">
        <v>52.2</v>
      </c>
      <c r="Q84" s="14">
        <v>51.9</v>
      </c>
      <c r="R84" s="14">
        <v>53</v>
      </c>
      <c r="S84" s="18">
        <f t="shared" si="14"/>
        <v>314.59999999999997</v>
      </c>
      <c r="T84" s="18">
        <f t="shared" si="15"/>
        <v>723.5</v>
      </c>
      <c r="U84" s="51">
        <v>9</v>
      </c>
      <c r="V84" s="14"/>
      <c r="W84" s="14"/>
      <c r="X84" s="14"/>
      <c r="Y84" s="14"/>
      <c r="Z84" s="14"/>
      <c r="AA84" s="14"/>
      <c r="AB84" s="52"/>
    </row>
    <row r="85" spans="1:28" ht="18">
      <c r="A85" s="10" t="s">
        <v>89</v>
      </c>
      <c r="B85" s="11" t="s">
        <v>25</v>
      </c>
      <c r="C85" s="12" t="s">
        <v>33</v>
      </c>
      <c r="D85" s="13">
        <v>51.1</v>
      </c>
      <c r="E85" s="14">
        <v>50.1</v>
      </c>
      <c r="F85" s="14">
        <v>51</v>
      </c>
      <c r="G85" s="14">
        <v>50.9</v>
      </c>
      <c r="H85" s="14">
        <v>51.8</v>
      </c>
      <c r="I85" s="14">
        <v>50.3</v>
      </c>
      <c r="J85" s="14">
        <v>52.8</v>
      </c>
      <c r="K85" s="14">
        <v>52</v>
      </c>
      <c r="L85" s="18">
        <v>410</v>
      </c>
      <c r="M85" s="14">
        <v>51.2</v>
      </c>
      <c r="N85" s="14">
        <v>52.6</v>
      </c>
      <c r="O85" s="14">
        <v>49.5</v>
      </c>
      <c r="P85" s="14">
        <v>50.7</v>
      </c>
      <c r="Q85" s="14">
        <v>50.8</v>
      </c>
      <c r="R85" s="14">
        <v>52.1</v>
      </c>
      <c r="S85" s="18">
        <f t="shared" si="14"/>
        <v>306.90000000000003</v>
      </c>
      <c r="T85" s="16">
        <f t="shared" si="15"/>
        <v>716.9000000000001</v>
      </c>
      <c r="U85" s="51">
        <v>10</v>
      </c>
      <c r="V85" s="14"/>
      <c r="W85" s="14"/>
      <c r="X85" s="14"/>
      <c r="Y85" s="14"/>
      <c r="Z85" s="14"/>
      <c r="AA85" s="14"/>
      <c r="AB85" s="52"/>
    </row>
    <row r="86" spans="1:28" ht="18">
      <c r="A86" s="10" t="s">
        <v>90</v>
      </c>
      <c r="B86" s="11" t="s">
        <v>25</v>
      </c>
      <c r="C86" s="12" t="s">
        <v>29</v>
      </c>
      <c r="D86" s="13">
        <v>49.1</v>
      </c>
      <c r="E86" s="14">
        <v>51.1</v>
      </c>
      <c r="F86" s="14">
        <v>50.4</v>
      </c>
      <c r="G86" s="14">
        <v>52.5</v>
      </c>
      <c r="H86" s="14">
        <v>50.9</v>
      </c>
      <c r="I86" s="14">
        <v>51.5</v>
      </c>
      <c r="J86" s="14">
        <v>50.2</v>
      </c>
      <c r="K86" s="14">
        <v>51.2</v>
      </c>
      <c r="L86" s="18">
        <v>406.9</v>
      </c>
      <c r="M86" s="14">
        <v>51.7</v>
      </c>
      <c r="N86" s="14">
        <v>50.6</v>
      </c>
      <c r="O86" s="14">
        <v>51.2</v>
      </c>
      <c r="P86" s="14">
        <v>50.6</v>
      </c>
      <c r="Q86" s="14">
        <v>50.9</v>
      </c>
      <c r="R86" s="14">
        <v>52.6</v>
      </c>
      <c r="S86" s="18">
        <f t="shared" si="14"/>
        <v>307.6</v>
      </c>
      <c r="T86" s="16">
        <f t="shared" si="15"/>
        <v>714.5</v>
      </c>
      <c r="U86" s="51">
        <v>11</v>
      </c>
      <c r="V86" s="14"/>
      <c r="W86" s="14"/>
      <c r="X86" s="14"/>
      <c r="Y86" s="14"/>
      <c r="Z86" s="14"/>
      <c r="AA86" s="14"/>
      <c r="AB86" s="52"/>
    </row>
    <row r="87" spans="1:28" ht="18">
      <c r="A87" s="10" t="s">
        <v>91</v>
      </c>
      <c r="B87" s="11" t="s">
        <v>25</v>
      </c>
      <c r="C87" s="12" t="s">
        <v>49</v>
      </c>
      <c r="D87" s="13">
        <v>51</v>
      </c>
      <c r="E87" s="14">
        <v>51.9</v>
      </c>
      <c r="F87" s="14">
        <v>51.6</v>
      </c>
      <c r="G87" s="14">
        <v>51.2</v>
      </c>
      <c r="H87" s="14">
        <v>52.4</v>
      </c>
      <c r="I87" s="14">
        <v>51.7</v>
      </c>
      <c r="J87" s="14">
        <v>50.6</v>
      </c>
      <c r="K87" s="14">
        <v>49.7</v>
      </c>
      <c r="L87" s="18">
        <v>410.1</v>
      </c>
      <c r="M87" s="14">
        <v>46.3</v>
      </c>
      <c r="N87" s="14">
        <v>51.5</v>
      </c>
      <c r="O87" s="14">
        <v>50.6</v>
      </c>
      <c r="P87" s="14">
        <v>52</v>
      </c>
      <c r="Q87" s="14">
        <v>51.9</v>
      </c>
      <c r="R87" s="14">
        <v>50.4</v>
      </c>
      <c r="S87" s="18">
        <f t="shared" si="14"/>
        <v>302.7</v>
      </c>
      <c r="T87" s="16">
        <f t="shared" si="15"/>
        <v>712.8</v>
      </c>
      <c r="U87" s="51">
        <v>12</v>
      </c>
      <c r="V87" s="14"/>
      <c r="W87" s="14"/>
      <c r="X87" s="14"/>
      <c r="Y87" s="14"/>
      <c r="Z87" s="14"/>
      <c r="AA87" s="14"/>
      <c r="AB87" s="52"/>
    </row>
    <row r="88" spans="1:28" ht="18">
      <c r="A88" s="10" t="s">
        <v>92</v>
      </c>
      <c r="B88" s="11" t="s">
        <v>25</v>
      </c>
      <c r="C88" s="12" t="s">
        <v>29</v>
      </c>
      <c r="D88" s="13">
        <v>49.7</v>
      </c>
      <c r="E88" s="14">
        <v>51.9</v>
      </c>
      <c r="F88" s="14">
        <v>50.7</v>
      </c>
      <c r="G88" s="14">
        <v>50.2</v>
      </c>
      <c r="H88" s="14">
        <v>49.5</v>
      </c>
      <c r="I88" s="14">
        <v>48.1</v>
      </c>
      <c r="J88" s="14">
        <v>48.3</v>
      </c>
      <c r="K88" s="14">
        <v>48.1</v>
      </c>
      <c r="L88" s="18">
        <v>396.5</v>
      </c>
      <c r="M88" s="14">
        <v>48.9</v>
      </c>
      <c r="N88" s="14">
        <v>50.1</v>
      </c>
      <c r="O88" s="14">
        <v>49.2</v>
      </c>
      <c r="P88" s="14">
        <v>50</v>
      </c>
      <c r="Q88" s="14">
        <v>49.1</v>
      </c>
      <c r="R88" s="14">
        <v>48.3</v>
      </c>
      <c r="S88" s="18">
        <f t="shared" si="14"/>
        <v>295.59999999999997</v>
      </c>
      <c r="T88" s="16">
        <f t="shared" si="15"/>
        <v>692.0999999999999</v>
      </c>
      <c r="U88" s="51">
        <v>13</v>
      </c>
      <c r="V88" s="14"/>
      <c r="W88" s="14"/>
      <c r="X88" s="14"/>
      <c r="Y88" s="14"/>
      <c r="Z88" s="14"/>
      <c r="AA88" s="14"/>
      <c r="AB88" s="52"/>
    </row>
    <row r="89" spans="1:28" ht="18">
      <c r="A89" s="10" t="s">
        <v>93</v>
      </c>
      <c r="B89" s="11" t="s">
        <v>25</v>
      </c>
      <c r="C89" s="12" t="s">
        <v>26</v>
      </c>
      <c r="D89" s="43">
        <v>50.9</v>
      </c>
      <c r="E89" s="40">
        <v>52.3</v>
      </c>
      <c r="F89" s="40">
        <v>52.2</v>
      </c>
      <c r="G89" s="40">
        <v>52.6</v>
      </c>
      <c r="H89" s="40">
        <v>50.9</v>
      </c>
      <c r="I89" s="40">
        <v>52.8</v>
      </c>
      <c r="J89" s="40">
        <v>52.8</v>
      </c>
      <c r="K89" s="40">
        <v>51.4</v>
      </c>
      <c r="L89" s="42">
        <v>415.9</v>
      </c>
      <c r="M89" s="43">
        <v>0</v>
      </c>
      <c r="N89" s="40">
        <v>0</v>
      </c>
      <c r="O89" s="40">
        <v>0</v>
      </c>
      <c r="P89" s="40">
        <v>0</v>
      </c>
      <c r="Q89" s="40">
        <v>0</v>
      </c>
      <c r="R89" s="40">
        <v>0</v>
      </c>
      <c r="S89" s="42">
        <f t="shared" si="14"/>
        <v>0</v>
      </c>
      <c r="T89" s="49">
        <f t="shared" si="15"/>
        <v>415.9</v>
      </c>
      <c r="U89" s="51">
        <v>14</v>
      </c>
      <c r="V89" s="14"/>
      <c r="W89" s="14"/>
      <c r="X89" s="14"/>
      <c r="Y89" s="14"/>
      <c r="Z89" s="14"/>
      <c r="AA89" s="14"/>
      <c r="AB89" s="52"/>
    </row>
    <row r="92" spans="1:20" ht="16.5">
      <c r="A92" s="1"/>
      <c r="B92" s="2"/>
      <c r="C92" s="3"/>
      <c r="D92" s="71" t="s">
        <v>1</v>
      </c>
      <c r="E92" s="71"/>
      <c r="F92" s="71"/>
      <c r="G92" s="71"/>
      <c r="H92" s="71"/>
      <c r="I92" s="71"/>
      <c r="J92" s="71"/>
      <c r="K92" s="71"/>
      <c r="L92" s="71"/>
      <c r="M92" s="71" t="s">
        <v>2</v>
      </c>
      <c r="N92" s="71"/>
      <c r="O92" s="71"/>
      <c r="P92" s="71"/>
      <c r="Q92" s="71"/>
      <c r="R92" s="71"/>
      <c r="S92" s="71"/>
      <c r="T92" s="4"/>
    </row>
    <row r="93" spans="1:21" ht="18">
      <c r="A93" s="5" t="s">
        <v>4</v>
      </c>
      <c r="B93" s="6" t="s">
        <v>5</v>
      </c>
      <c r="C93" s="7" t="s">
        <v>6</v>
      </c>
      <c r="D93" s="8" t="s">
        <v>7</v>
      </c>
      <c r="E93" s="8" t="s">
        <v>8</v>
      </c>
      <c r="F93" s="8" t="s">
        <v>9</v>
      </c>
      <c r="G93" s="8" t="s">
        <v>10</v>
      </c>
      <c r="H93" s="8" t="s">
        <v>11</v>
      </c>
      <c r="I93" s="8" t="s">
        <v>12</v>
      </c>
      <c r="J93" s="8" t="s">
        <v>13</v>
      </c>
      <c r="K93" s="8" t="s">
        <v>14</v>
      </c>
      <c r="L93" s="9" t="s">
        <v>15</v>
      </c>
      <c r="M93" s="8" t="s">
        <v>7</v>
      </c>
      <c r="N93" s="8" t="s">
        <v>8</v>
      </c>
      <c r="O93" s="8" t="s">
        <v>9</v>
      </c>
      <c r="P93" s="8" t="s">
        <v>10</v>
      </c>
      <c r="Q93" s="8" t="s">
        <v>11</v>
      </c>
      <c r="R93" s="8" t="s">
        <v>12</v>
      </c>
      <c r="S93" s="9" t="s">
        <v>15</v>
      </c>
      <c r="T93" s="9" t="s">
        <v>22</v>
      </c>
      <c r="U93" s="35" t="s">
        <v>23</v>
      </c>
    </row>
    <row r="94" spans="1:21" ht="18">
      <c r="A94" s="10" t="s">
        <v>94</v>
      </c>
      <c r="B94" s="11" t="s">
        <v>95</v>
      </c>
      <c r="C94" s="12" t="s">
        <v>26</v>
      </c>
      <c r="D94" s="13">
        <v>52.1</v>
      </c>
      <c r="E94" s="14">
        <v>51.4</v>
      </c>
      <c r="F94" s="14">
        <v>52.8</v>
      </c>
      <c r="G94" s="14">
        <v>52.1</v>
      </c>
      <c r="H94" s="14">
        <v>51.3</v>
      </c>
      <c r="I94" s="14">
        <v>52.1</v>
      </c>
      <c r="J94" s="14">
        <v>52</v>
      </c>
      <c r="K94" s="14">
        <v>52.5</v>
      </c>
      <c r="L94" s="15">
        <v>416.3</v>
      </c>
      <c r="M94" s="14">
        <v>50.3</v>
      </c>
      <c r="N94" s="14">
        <v>53.2</v>
      </c>
      <c r="O94" s="14">
        <v>52.7</v>
      </c>
      <c r="P94" s="14">
        <v>53</v>
      </c>
      <c r="Q94" s="14">
        <v>52.1</v>
      </c>
      <c r="R94" s="14">
        <v>51.6</v>
      </c>
      <c r="S94" s="15">
        <f aca="true" t="shared" si="16" ref="S94:S99">SUM(M94:R94)</f>
        <v>312.90000000000003</v>
      </c>
      <c r="T94" s="15">
        <f aca="true" t="shared" si="17" ref="T94:T99">S94+L94</f>
        <v>729.2</v>
      </c>
      <c r="U94" s="33">
        <v>1</v>
      </c>
    </row>
    <row r="95" spans="1:21" ht="18">
      <c r="A95" s="10" t="s">
        <v>96</v>
      </c>
      <c r="B95" s="11" t="s">
        <v>95</v>
      </c>
      <c r="C95" s="12" t="s">
        <v>88</v>
      </c>
      <c r="D95" s="13">
        <v>51.1</v>
      </c>
      <c r="E95" s="14">
        <v>50.8</v>
      </c>
      <c r="F95" s="14">
        <v>52.4</v>
      </c>
      <c r="G95" s="14">
        <v>52.2</v>
      </c>
      <c r="H95" s="14">
        <v>52.9</v>
      </c>
      <c r="I95" s="14">
        <v>51.2</v>
      </c>
      <c r="J95" s="14">
        <v>52.7</v>
      </c>
      <c r="K95" s="14">
        <v>51.8</v>
      </c>
      <c r="L95" s="18">
        <v>415.1</v>
      </c>
      <c r="M95" s="14">
        <v>52</v>
      </c>
      <c r="N95" s="14">
        <v>51.9</v>
      </c>
      <c r="O95" s="14">
        <v>52.6</v>
      </c>
      <c r="P95" s="14">
        <v>51.4</v>
      </c>
      <c r="Q95" s="14">
        <v>52.6</v>
      </c>
      <c r="R95" s="14">
        <v>50.6</v>
      </c>
      <c r="S95" s="18">
        <f t="shared" si="16"/>
        <v>311.1</v>
      </c>
      <c r="T95" s="16">
        <f t="shared" si="17"/>
        <v>726.2</v>
      </c>
      <c r="U95" s="33">
        <v>2</v>
      </c>
    </row>
    <row r="96" spans="1:21" ht="18">
      <c r="A96" s="10" t="s">
        <v>97</v>
      </c>
      <c r="B96" s="11" t="s">
        <v>95</v>
      </c>
      <c r="C96" s="12" t="s">
        <v>98</v>
      </c>
      <c r="D96" s="13">
        <v>51.6</v>
      </c>
      <c r="E96" s="14">
        <v>52.3</v>
      </c>
      <c r="F96" s="14">
        <v>53.1</v>
      </c>
      <c r="G96" s="14">
        <v>52.2</v>
      </c>
      <c r="H96" s="14">
        <v>49.7</v>
      </c>
      <c r="I96" s="14">
        <v>51.8</v>
      </c>
      <c r="J96" s="14">
        <v>52.1</v>
      </c>
      <c r="K96" s="14">
        <v>51</v>
      </c>
      <c r="L96" s="18">
        <v>413.8</v>
      </c>
      <c r="M96" s="14">
        <v>50.8</v>
      </c>
      <c r="N96" s="14">
        <v>51.4</v>
      </c>
      <c r="O96" s="14">
        <v>52</v>
      </c>
      <c r="P96" s="14">
        <v>50.7</v>
      </c>
      <c r="Q96" s="14">
        <v>52</v>
      </c>
      <c r="R96" s="14">
        <v>51.9</v>
      </c>
      <c r="S96" s="18">
        <f t="shared" si="16"/>
        <v>308.79999999999995</v>
      </c>
      <c r="T96" s="16">
        <f t="shared" si="17"/>
        <v>722.5999999999999</v>
      </c>
      <c r="U96" s="33">
        <v>3</v>
      </c>
    </row>
    <row r="97" spans="1:21" ht="18">
      <c r="A97" s="10" t="s">
        <v>99</v>
      </c>
      <c r="B97" s="11" t="s">
        <v>95</v>
      </c>
      <c r="C97" s="12" t="s">
        <v>100</v>
      </c>
      <c r="D97" s="13">
        <v>48.9</v>
      </c>
      <c r="E97" s="14">
        <v>50.7</v>
      </c>
      <c r="F97" s="14">
        <v>49.4</v>
      </c>
      <c r="G97" s="14">
        <v>50.8</v>
      </c>
      <c r="H97" s="14">
        <v>48.2</v>
      </c>
      <c r="I97" s="14">
        <v>50.2</v>
      </c>
      <c r="J97" s="14">
        <v>50.1</v>
      </c>
      <c r="K97" s="14">
        <v>49.9</v>
      </c>
      <c r="L97" s="18">
        <v>398.2</v>
      </c>
      <c r="M97" s="14">
        <v>51.5</v>
      </c>
      <c r="N97" s="14">
        <v>51.1</v>
      </c>
      <c r="O97" s="14">
        <v>51.9</v>
      </c>
      <c r="P97" s="14">
        <v>52.1</v>
      </c>
      <c r="Q97" s="14">
        <v>51.7</v>
      </c>
      <c r="R97" s="14">
        <v>50.9</v>
      </c>
      <c r="S97" s="18">
        <f t="shared" si="16"/>
        <v>309.2</v>
      </c>
      <c r="T97" s="16">
        <f t="shared" si="17"/>
        <v>707.4</v>
      </c>
      <c r="U97" s="33">
        <v>4</v>
      </c>
    </row>
    <row r="98" spans="1:21" ht="18">
      <c r="A98" s="10" t="s">
        <v>101</v>
      </c>
      <c r="B98" s="11" t="s">
        <v>95</v>
      </c>
      <c r="C98" s="12" t="s">
        <v>100</v>
      </c>
      <c r="D98" s="13">
        <v>51.1</v>
      </c>
      <c r="E98" s="14">
        <v>50.2</v>
      </c>
      <c r="F98" s="14">
        <v>48</v>
      </c>
      <c r="G98" s="14">
        <v>50.8</v>
      </c>
      <c r="H98" s="14">
        <v>49.5</v>
      </c>
      <c r="I98" s="14">
        <v>49.5</v>
      </c>
      <c r="J98" s="14">
        <v>51.5</v>
      </c>
      <c r="K98" s="14">
        <v>44.9</v>
      </c>
      <c r="L98" s="18">
        <v>395.5</v>
      </c>
      <c r="M98" s="14">
        <v>51.9</v>
      </c>
      <c r="N98" s="14">
        <v>52.6</v>
      </c>
      <c r="O98" s="14">
        <v>52.1</v>
      </c>
      <c r="P98" s="14">
        <v>51.3</v>
      </c>
      <c r="Q98" s="14">
        <v>50.6</v>
      </c>
      <c r="R98" s="14">
        <v>51.8</v>
      </c>
      <c r="S98" s="18">
        <f t="shared" si="16"/>
        <v>310.3</v>
      </c>
      <c r="T98" s="18">
        <f t="shared" si="17"/>
        <v>705.8</v>
      </c>
      <c r="U98" s="33">
        <v>5</v>
      </c>
    </row>
    <row r="99" spans="1:21" ht="18">
      <c r="A99" s="10" t="s">
        <v>102</v>
      </c>
      <c r="B99" s="11" t="s">
        <v>95</v>
      </c>
      <c r="C99" s="12" t="s">
        <v>39</v>
      </c>
      <c r="D99" s="13">
        <v>47.9</v>
      </c>
      <c r="E99" s="14">
        <v>48.4</v>
      </c>
      <c r="F99" s="14">
        <v>49.5</v>
      </c>
      <c r="G99" s="14">
        <v>47.4</v>
      </c>
      <c r="H99" s="14">
        <v>46.1</v>
      </c>
      <c r="I99" s="14">
        <v>46.7</v>
      </c>
      <c r="J99" s="14">
        <v>44.6</v>
      </c>
      <c r="K99" s="14">
        <v>46</v>
      </c>
      <c r="L99" s="18">
        <v>376.6</v>
      </c>
      <c r="M99" s="14">
        <v>51.6</v>
      </c>
      <c r="N99" s="14">
        <v>50.5</v>
      </c>
      <c r="O99" s="14">
        <v>50.6</v>
      </c>
      <c r="P99" s="14">
        <v>48.8</v>
      </c>
      <c r="Q99" s="14">
        <v>51.1</v>
      </c>
      <c r="R99" s="14">
        <v>51.1</v>
      </c>
      <c r="S99" s="18">
        <f t="shared" si="16"/>
        <v>303.7</v>
      </c>
      <c r="T99" s="16">
        <f t="shared" si="17"/>
        <v>680.3</v>
      </c>
      <c r="U99" s="33">
        <v>6</v>
      </c>
    </row>
    <row r="100" spans="1:21" ht="18">
      <c r="A100" s="10" t="s">
        <v>103</v>
      </c>
      <c r="B100" s="11" t="s">
        <v>95</v>
      </c>
      <c r="C100" s="12" t="s">
        <v>29</v>
      </c>
      <c r="D100" s="43">
        <v>52.6</v>
      </c>
      <c r="E100" s="40">
        <v>51.7</v>
      </c>
      <c r="F100" s="40">
        <v>52.1</v>
      </c>
      <c r="G100" s="40">
        <v>51.4</v>
      </c>
      <c r="H100" s="40">
        <v>50.7</v>
      </c>
      <c r="I100" s="40">
        <v>50.4</v>
      </c>
      <c r="J100" s="40">
        <v>52.3</v>
      </c>
      <c r="K100" s="40">
        <v>52.1</v>
      </c>
      <c r="L100" s="42">
        <v>413.3</v>
      </c>
      <c r="M100" s="43"/>
      <c r="N100" s="40" t="s">
        <v>104</v>
      </c>
      <c r="O100" s="40" t="s">
        <v>104</v>
      </c>
      <c r="P100" s="40" t="s">
        <v>104</v>
      </c>
      <c r="Q100" s="40" t="s">
        <v>104</v>
      </c>
      <c r="R100" s="40" t="s">
        <v>104</v>
      </c>
      <c r="S100" s="42"/>
      <c r="T100" s="49"/>
      <c r="U100" s="33">
        <v>7</v>
      </c>
    </row>
    <row r="103" spans="1:20" ht="16.5">
      <c r="A103" s="1"/>
      <c r="B103" s="2"/>
      <c r="C103" s="3"/>
      <c r="D103" s="71" t="s">
        <v>1</v>
      </c>
      <c r="E103" s="71"/>
      <c r="F103" s="71"/>
      <c r="G103" s="71"/>
      <c r="H103" s="71"/>
      <c r="I103" s="71"/>
      <c r="J103" s="71"/>
      <c r="K103" s="71"/>
      <c r="L103" s="71"/>
      <c r="M103" s="71" t="s">
        <v>2</v>
      </c>
      <c r="N103" s="71"/>
      <c r="O103" s="71"/>
      <c r="P103" s="71"/>
      <c r="Q103" s="71"/>
      <c r="R103" s="71"/>
      <c r="S103" s="71"/>
      <c r="T103" s="4"/>
    </row>
    <row r="104" spans="1:21" ht="18">
      <c r="A104" s="5" t="s">
        <v>4</v>
      </c>
      <c r="B104" s="6" t="s">
        <v>5</v>
      </c>
      <c r="C104" s="7" t="s">
        <v>6</v>
      </c>
      <c r="D104" s="8" t="s">
        <v>7</v>
      </c>
      <c r="E104" s="8" t="s">
        <v>8</v>
      </c>
      <c r="F104" s="8" t="s">
        <v>9</v>
      </c>
      <c r="G104" s="8" t="s">
        <v>10</v>
      </c>
      <c r="H104" s="8" t="s">
        <v>11</v>
      </c>
      <c r="I104" s="8" t="s">
        <v>12</v>
      </c>
      <c r="J104" s="8" t="s">
        <v>13</v>
      </c>
      <c r="K104" s="8" t="s">
        <v>14</v>
      </c>
      <c r="L104" s="9" t="s">
        <v>15</v>
      </c>
      <c r="M104" s="8" t="s">
        <v>7</v>
      </c>
      <c r="N104" s="8" t="s">
        <v>8</v>
      </c>
      <c r="O104" s="8" t="s">
        <v>9</v>
      </c>
      <c r="P104" s="8" t="s">
        <v>10</v>
      </c>
      <c r="Q104" s="8" t="s">
        <v>11</v>
      </c>
      <c r="R104" s="8" t="s">
        <v>12</v>
      </c>
      <c r="S104" s="9" t="s">
        <v>15</v>
      </c>
      <c r="T104" s="9" t="s">
        <v>22</v>
      </c>
      <c r="U104" s="35" t="s">
        <v>23</v>
      </c>
    </row>
    <row r="105" spans="1:21" ht="18">
      <c r="A105" s="10" t="s">
        <v>105</v>
      </c>
      <c r="B105" s="11" t="s">
        <v>106</v>
      </c>
      <c r="C105" s="12" t="s">
        <v>29</v>
      </c>
      <c r="D105" s="13">
        <v>53.4</v>
      </c>
      <c r="E105" s="14">
        <v>52.1</v>
      </c>
      <c r="F105" s="14">
        <v>51.9</v>
      </c>
      <c r="G105" s="14">
        <v>52.9</v>
      </c>
      <c r="H105" s="14">
        <v>53.3</v>
      </c>
      <c r="I105" s="14">
        <v>52.3</v>
      </c>
      <c r="J105" s="14">
        <v>53.2</v>
      </c>
      <c r="K105" s="14">
        <v>51.7</v>
      </c>
      <c r="L105" s="15">
        <v>420.8</v>
      </c>
      <c r="M105" s="14">
        <v>52.1</v>
      </c>
      <c r="N105" s="14">
        <v>53</v>
      </c>
      <c r="O105" s="14">
        <v>52.7</v>
      </c>
      <c r="P105" s="14">
        <v>52.6</v>
      </c>
      <c r="Q105" s="14">
        <v>53.2</v>
      </c>
      <c r="R105" s="14">
        <v>53</v>
      </c>
      <c r="S105" s="18">
        <f>SUM(M105:R105)</f>
        <v>316.6</v>
      </c>
      <c r="T105" s="16">
        <f>S105+L105</f>
        <v>737.4000000000001</v>
      </c>
      <c r="U105" s="33">
        <v>1</v>
      </c>
    </row>
    <row r="106" spans="1:21" ht="18">
      <c r="A106" s="10" t="s">
        <v>107</v>
      </c>
      <c r="B106" s="11" t="s">
        <v>106</v>
      </c>
      <c r="C106" s="12" t="s">
        <v>35</v>
      </c>
      <c r="D106" s="13">
        <v>51.8</v>
      </c>
      <c r="E106" s="14">
        <v>52.4</v>
      </c>
      <c r="F106" s="14">
        <v>52.7</v>
      </c>
      <c r="G106" s="14">
        <v>52</v>
      </c>
      <c r="H106" s="14">
        <v>52.2</v>
      </c>
      <c r="I106" s="14">
        <v>52.9</v>
      </c>
      <c r="J106" s="14">
        <v>51.9</v>
      </c>
      <c r="K106" s="14">
        <v>53.1</v>
      </c>
      <c r="L106" s="18">
        <v>419</v>
      </c>
      <c r="M106" s="14">
        <v>51.5</v>
      </c>
      <c r="N106" s="14">
        <v>52.2</v>
      </c>
      <c r="O106" s="14">
        <v>52.4</v>
      </c>
      <c r="P106" s="14">
        <v>51.8</v>
      </c>
      <c r="Q106" s="14">
        <v>52.4</v>
      </c>
      <c r="R106" s="14">
        <v>53.5</v>
      </c>
      <c r="S106" s="18">
        <f>SUM(M106:R106)</f>
        <v>313.79999999999995</v>
      </c>
      <c r="T106" s="16">
        <f>S106+L106</f>
        <v>732.8</v>
      </c>
      <c r="U106" s="33">
        <v>2</v>
      </c>
    </row>
    <row r="107" spans="1:21" ht="18">
      <c r="A107" s="10" t="s">
        <v>108</v>
      </c>
      <c r="B107" s="11" t="s">
        <v>106</v>
      </c>
      <c r="C107" s="12" t="s">
        <v>35</v>
      </c>
      <c r="D107" s="43">
        <v>51.5</v>
      </c>
      <c r="E107" s="40">
        <v>49.6</v>
      </c>
      <c r="F107" s="40">
        <v>50</v>
      </c>
      <c r="G107" s="40">
        <v>48.8</v>
      </c>
      <c r="H107" s="40">
        <v>49.5</v>
      </c>
      <c r="I107" s="40">
        <v>51.6</v>
      </c>
      <c r="J107" s="40">
        <v>49.4</v>
      </c>
      <c r="K107" s="40">
        <v>50.2</v>
      </c>
      <c r="L107" s="42">
        <v>400.6</v>
      </c>
      <c r="M107" s="14">
        <v>50.4</v>
      </c>
      <c r="N107" s="14">
        <v>52.1</v>
      </c>
      <c r="O107" s="14">
        <v>51.3</v>
      </c>
      <c r="P107" s="14">
        <v>52.3</v>
      </c>
      <c r="Q107" s="14">
        <v>50.5</v>
      </c>
      <c r="R107" s="14">
        <v>52.9</v>
      </c>
      <c r="S107" s="54">
        <f>SUM(M107:R107)</f>
        <v>309.5</v>
      </c>
      <c r="T107" s="18">
        <f>S107+L107</f>
        <v>710.1</v>
      </c>
      <c r="U107" s="33">
        <v>3</v>
      </c>
    </row>
    <row r="110" spans="1:28" ht="16.5">
      <c r="A110" s="1"/>
      <c r="B110" s="2"/>
      <c r="C110" s="3"/>
      <c r="D110" s="71" t="s">
        <v>1</v>
      </c>
      <c r="E110" s="71"/>
      <c r="F110" s="71"/>
      <c r="G110" s="71"/>
      <c r="H110" s="71"/>
      <c r="I110" s="71"/>
      <c r="J110" s="71"/>
      <c r="K110" s="71"/>
      <c r="L110" s="71"/>
      <c r="M110" s="71" t="s">
        <v>2</v>
      </c>
      <c r="N110" s="71"/>
      <c r="O110" s="71"/>
      <c r="P110" s="71"/>
      <c r="Q110" s="71"/>
      <c r="R110" s="71"/>
      <c r="S110" s="71"/>
      <c r="T110" s="4"/>
      <c r="U110" s="71"/>
      <c r="V110" s="71"/>
      <c r="W110" s="71"/>
      <c r="X110" s="71"/>
      <c r="Y110" s="71"/>
      <c r="Z110" s="71"/>
      <c r="AA110" s="71"/>
      <c r="AB110" s="71"/>
    </row>
    <row r="111" spans="1:28" ht="18">
      <c r="A111" s="5" t="s">
        <v>4</v>
      </c>
      <c r="B111" s="6" t="s">
        <v>5</v>
      </c>
      <c r="C111" s="7" t="s">
        <v>6</v>
      </c>
      <c r="D111" s="8" t="s">
        <v>7</v>
      </c>
      <c r="E111" s="8" t="s">
        <v>8</v>
      </c>
      <c r="F111" s="8" t="s">
        <v>9</v>
      </c>
      <c r="G111" s="8" t="s">
        <v>10</v>
      </c>
      <c r="H111" s="8" t="s">
        <v>11</v>
      </c>
      <c r="I111" s="8" t="s">
        <v>12</v>
      </c>
      <c r="J111" s="8" t="s">
        <v>13</v>
      </c>
      <c r="K111" s="8" t="s">
        <v>14</v>
      </c>
      <c r="L111" s="9" t="s">
        <v>15</v>
      </c>
      <c r="M111" s="8" t="s">
        <v>7</v>
      </c>
      <c r="N111" s="8" t="s">
        <v>8</v>
      </c>
      <c r="O111" s="8" t="s">
        <v>9</v>
      </c>
      <c r="P111" s="8" t="s">
        <v>10</v>
      </c>
      <c r="Q111" s="8" t="s">
        <v>11</v>
      </c>
      <c r="R111" s="8" t="s">
        <v>12</v>
      </c>
      <c r="S111" s="9" t="s">
        <v>15</v>
      </c>
      <c r="T111" s="9" t="s">
        <v>22</v>
      </c>
      <c r="U111" s="50" t="s">
        <v>23</v>
      </c>
      <c r="V111" s="50"/>
      <c r="W111" s="50"/>
      <c r="X111" s="50"/>
      <c r="Y111" s="50"/>
      <c r="Z111" s="50"/>
      <c r="AA111" s="50"/>
      <c r="AB111" s="6"/>
    </row>
    <row r="112" spans="1:28" ht="18">
      <c r="A112" s="10" t="s">
        <v>58</v>
      </c>
      <c r="B112" s="11" t="s">
        <v>59</v>
      </c>
      <c r="C112" s="12" t="s">
        <v>44</v>
      </c>
      <c r="D112" s="43">
        <v>43</v>
      </c>
      <c r="E112" s="40">
        <v>44.4</v>
      </c>
      <c r="F112" s="40">
        <v>45.3</v>
      </c>
      <c r="G112" s="40">
        <v>42.1</v>
      </c>
      <c r="H112" s="40">
        <v>41.8</v>
      </c>
      <c r="I112" s="40">
        <v>44.2</v>
      </c>
      <c r="J112" s="40">
        <v>45.7</v>
      </c>
      <c r="K112" s="40">
        <v>43.1</v>
      </c>
      <c r="L112" s="55">
        <v>349.6</v>
      </c>
      <c r="M112" s="40">
        <v>0</v>
      </c>
      <c r="N112" s="40">
        <v>0</v>
      </c>
      <c r="O112" s="40">
        <v>0</v>
      </c>
      <c r="P112" s="40">
        <v>0</v>
      </c>
      <c r="Q112" s="40">
        <v>0</v>
      </c>
      <c r="R112" s="40">
        <v>0</v>
      </c>
      <c r="S112" s="55">
        <v>0</v>
      </c>
      <c r="T112" s="55">
        <v>0</v>
      </c>
      <c r="U112" s="51"/>
      <c r="V112" s="14"/>
      <c r="W112" s="14"/>
      <c r="X112" s="14"/>
      <c r="Y112" s="14"/>
      <c r="Z112" s="14"/>
      <c r="AA112" s="14"/>
      <c r="AB112" s="52"/>
    </row>
    <row r="115" spans="1:28" ht="16.5">
      <c r="A115" s="1"/>
      <c r="B115" s="2"/>
      <c r="C115" s="3"/>
      <c r="D115" s="71" t="s">
        <v>1</v>
      </c>
      <c r="E115" s="71"/>
      <c r="F115" s="71"/>
      <c r="G115" s="71"/>
      <c r="H115" s="71"/>
      <c r="I115" s="71"/>
      <c r="J115" s="71"/>
      <c r="K115" s="71"/>
      <c r="L115" s="71"/>
      <c r="M115" s="71" t="s">
        <v>2</v>
      </c>
      <c r="N115" s="71"/>
      <c r="O115" s="71"/>
      <c r="P115" s="71"/>
      <c r="Q115" s="71"/>
      <c r="R115" s="71"/>
      <c r="S115" s="71"/>
      <c r="T115" s="4"/>
      <c r="U115" s="71"/>
      <c r="V115" s="71"/>
      <c r="W115" s="71"/>
      <c r="X115" s="71"/>
      <c r="Y115" s="71"/>
      <c r="Z115" s="71"/>
      <c r="AA115" s="71"/>
      <c r="AB115" s="71"/>
    </row>
    <row r="116" spans="1:28" ht="18">
      <c r="A116" s="5" t="s">
        <v>4</v>
      </c>
      <c r="B116" s="6" t="s">
        <v>5</v>
      </c>
      <c r="C116" s="7" t="s">
        <v>6</v>
      </c>
      <c r="D116" s="8" t="s">
        <v>7</v>
      </c>
      <c r="E116" s="8" t="s">
        <v>8</v>
      </c>
      <c r="F116" s="8" t="s">
        <v>9</v>
      </c>
      <c r="G116" s="8" t="s">
        <v>10</v>
      </c>
      <c r="H116" s="8" t="s">
        <v>11</v>
      </c>
      <c r="I116" s="8" t="s">
        <v>12</v>
      </c>
      <c r="J116" s="8" t="s">
        <v>13</v>
      </c>
      <c r="K116" s="8" t="s">
        <v>14</v>
      </c>
      <c r="L116" s="9" t="s">
        <v>15</v>
      </c>
      <c r="M116" s="8" t="s">
        <v>7</v>
      </c>
      <c r="N116" s="8" t="s">
        <v>8</v>
      </c>
      <c r="O116" s="8" t="s">
        <v>9</v>
      </c>
      <c r="P116" s="8" t="s">
        <v>10</v>
      </c>
      <c r="Q116" s="8" t="s">
        <v>11</v>
      </c>
      <c r="R116" s="8" t="s">
        <v>12</v>
      </c>
      <c r="S116" s="9" t="s">
        <v>15</v>
      </c>
      <c r="T116" s="9" t="s">
        <v>22</v>
      </c>
      <c r="U116" s="50" t="s">
        <v>23</v>
      </c>
      <c r="V116" s="50"/>
      <c r="W116" s="50"/>
      <c r="X116" s="50"/>
      <c r="Y116" s="50"/>
      <c r="Z116" s="50"/>
      <c r="AA116" s="50"/>
      <c r="AB116" s="6"/>
    </row>
    <row r="117" spans="1:28" ht="18">
      <c r="A117" s="10" t="s">
        <v>47</v>
      </c>
      <c r="B117" s="11" t="s">
        <v>48</v>
      </c>
      <c r="C117" s="12" t="s">
        <v>49</v>
      </c>
      <c r="D117" s="13">
        <v>48.6</v>
      </c>
      <c r="E117" s="14">
        <v>48</v>
      </c>
      <c r="F117" s="14">
        <v>48.6</v>
      </c>
      <c r="G117" s="14">
        <v>50.3</v>
      </c>
      <c r="H117" s="14">
        <v>50.1</v>
      </c>
      <c r="I117" s="14">
        <v>48.9</v>
      </c>
      <c r="J117" s="14">
        <v>47.9</v>
      </c>
      <c r="K117" s="14">
        <v>48.5</v>
      </c>
      <c r="L117" s="15">
        <v>390.9</v>
      </c>
      <c r="M117" s="14">
        <v>44</v>
      </c>
      <c r="N117" s="14">
        <v>50</v>
      </c>
      <c r="O117" s="14">
        <v>49.2</v>
      </c>
      <c r="P117" s="14">
        <v>48.9</v>
      </c>
      <c r="Q117" s="14">
        <v>48.4</v>
      </c>
      <c r="R117" s="14">
        <v>49.4</v>
      </c>
      <c r="S117" s="18">
        <f>SUM(M117:R117)</f>
        <v>289.9</v>
      </c>
      <c r="T117" s="16">
        <f>S117+L117</f>
        <v>680.8</v>
      </c>
      <c r="U117" s="51">
        <v>1</v>
      </c>
      <c r="V117" s="14"/>
      <c r="W117" s="14"/>
      <c r="X117" s="14"/>
      <c r="Y117" s="14"/>
      <c r="Z117" s="14"/>
      <c r="AA117" s="14"/>
      <c r="AB117" s="52"/>
    </row>
    <row r="118" spans="1:28" ht="18">
      <c r="A118" s="10" t="s">
        <v>50</v>
      </c>
      <c r="B118" s="11" t="s">
        <v>48</v>
      </c>
      <c r="C118" s="12" t="s">
        <v>33</v>
      </c>
      <c r="D118" s="13">
        <v>49.3</v>
      </c>
      <c r="E118" s="14">
        <v>44.7</v>
      </c>
      <c r="F118" s="14">
        <v>50.3</v>
      </c>
      <c r="G118" s="14">
        <v>46.8</v>
      </c>
      <c r="H118" s="14">
        <v>46.8</v>
      </c>
      <c r="I118" s="14">
        <v>47.4</v>
      </c>
      <c r="J118" s="14">
        <v>44</v>
      </c>
      <c r="K118" s="14">
        <v>47.3</v>
      </c>
      <c r="L118" s="18">
        <v>376.6</v>
      </c>
      <c r="M118" s="14">
        <v>48.2</v>
      </c>
      <c r="N118" s="14">
        <v>48.7</v>
      </c>
      <c r="O118" s="14">
        <v>49.8</v>
      </c>
      <c r="P118" s="14">
        <v>45.5</v>
      </c>
      <c r="Q118" s="14">
        <v>47</v>
      </c>
      <c r="R118" s="14">
        <v>47.9</v>
      </c>
      <c r="S118" s="18">
        <f>SUM(M118:R118)</f>
        <v>287.09999999999997</v>
      </c>
      <c r="T118" s="18">
        <f>S118+L118</f>
        <v>663.7</v>
      </c>
      <c r="U118" s="51">
        <v>2</v>
      </c>
      <c r="V118" s="14"/>
      <c r="W118" s="14"/>
      <c r="X118" s="14"/>
      <c r="Y118" s="14"/>
      <c r="Z118" s="14"/>
      <c r="AA118" s="14"/>
      <c r="AB118" s="52"/>
    </row>
    <row r="119" spans="1:28" ht="18">
      <c r="A119" s="10" t="s">
        <v>55</v>
      </c>
      <c r="B119" s="11" t="s">
        <v>48</v>
      </c>
      <c r="C119" s="12" t="s">
        <v>29</v>
      </c>
      <c r="D119" s="43">
        <v>41.7</v>
      </c>
      <c r="E119" s="40">
        <v>40.4</v>
      </c>
      <c r="F119" s="40">
        <v>39.7</v>
      </c>
      <c r="G119" s="40">
        <v>36.9</v>
      </c>
      <c r="H119" s="40">
        <v>42.2</v>
      </c>
      <c r="I119" s="40">
        <v>43.5</v>
      </c>
      <c r="J119" s="40">
        <v>41</v>
      </c>
      <c r="K119" s="40">
        <v>37.7</v>
      </c>
      <c r="L119" s="42">
        <v>323.1</v>
      </c>
      <c r="M119" s="43">
        <v>44.7</v>
      </c>
      <c r="N119" s="40">
        <v>41.2</v>
      </c>
      <c r="O119" s="40">
        <v>39.6</v>
      </c>
      <c r="P119" s="40">
        <v>38.4</v>
      </c>
      <c r="Q119" s="40">
        <v>38.4</v>
      </c>
      <c r="R119" s="40">
        <v>37.3</v>
      </c>
      <c r="S119" s="42">
        <f>SUM(M119:R119)</f>
        <v>239.60000000000002</v>
      </c>
      <c r="T119" s="49">
        <f>S119+L119</f>
        <v>562.7</v>
      </c>
      <c r="U119" s="51">
        <v>3</v>
      </c>
      <c r="V119" s="14"/>
      <c r="W119" s="14"/>
      <c r="X119" s="14"/>
      <c r="Y119" s="14"/>
      <c r="Z119" s="14"/>
      <c r="AA119" s="14"/>
      <c r="AB119" s="52"/>
    </row>
    <row r="122" spans="1:28" ht="16.5">
      <c r="A122" s="1"/>
      <c r="B122" s="2"/>
      <c r="C122" s="3"/>
      <c r="D122" s="71" t="s">
        <v>1</v>
      </c>
      <c r="E122" s="71"/>
      <c r="F122" s="71"/>
      <c r="G122" s="71"/>
      <c r="H122" s="71"/>
      <c r="I122" s="71"/>
      <c r="J122" s="71"/>
      <c r="K122" s="71"/>
      <c r="L122" s="71"/>
      <c r="M122" s="71" t="s">
        <v>2</v>
      </c>
      <c r="N122" s="71"/>
      <c r="O122" s="71"/>
      <c r="P122" s="71"/>
      <c r="Q122" s="71"/>
      <c r="R122" s="71"/>
      <c r="S122" s="71"/>
      <c r="T122" s="4"/>
      <c r="U122" s="71"/>
      <c r="V122" s="71"/>
      <c r="W122" s="71"/>
      <c r="X122" s="71"/>
      <c r="Y122" s="71"/>
      <c r="Z122" s="71"/>
      <c r="AA122" s="71"/>
      <c r="AB122" s="71"/>
    </row>
    <row r="123" spans="1:28" ht="18">
      <c r="A123" s="5" t="s">
        <v>4</v>
      </c>
      <c r="B123" s="6" t="s">
        <v>5</v>
      </c>
      <c r="C123" s="7" t="s">
        <v>6</v>
      </c>
      <c r="D123" s="8" t="s">
        <v>7</v>
      </c>
      <c r="E123" s="8" t="s">
        <v>8</v>
      </c>
      <c r="F123" s="8" t="s">
        <v>9</v>
      </c>
      <c r="G123" s="8" t="s">
        <v>10</v>
      </c>
      <c r="H123" s="8" t="s">
        <v>11</v>
      </c>
      <c r="I123" s="8" t="s">
        <v>12</v>
      </c>
      <c r="J123" s="8" t="s">
        <v>13</v>
      </c>
      <c r="K123" s="8" t="s">
        <v>14</v>
      </c>
      <c r="L123" s="9" t="s">
        <v>15</v>
      </c>
      <c r="M123" s="8" t="s">
        <v>7</v>
      </c>
      <c r="N123" s="8" t="s">
        <v>8</v>
      </c>
      <c r="O123" s="8" t="s">
        <v>9</v>
      </c>
      <c r="P123" s="8" t="s">
        <v>10</v>
      </c>
      <c r="Q123" s="8" t="s">
        <v>11</v>
      </c>
      <c r="R123" s="8" t="s">
        <v>12</v>
      </c>
      <c r="S123" s="9" t="s">
        <v>15</v>
      </c>
      <c r="T123" s="9" t="s">
        <v>22</v>
      </c>
      <c r="U123" s="50" t="s">
        <v>23</v>
      </c>
      <c r="V123" s="50"/>
      <c r="W123" s="50"/>
      <c r="X123" s="50"/>
      <c r="Y123" s="50"/>
      <c r="Z123" s="50"/>
      <c r="AA123" s="50"/>
      <c r="AB123" s="6"/>
    </row>
    <row r="124" spans="1:28" ht="18">
      <c r="A124" s="10" t="s">
        <v>53</v>
      </c>
      <c r="B124" s="11" t="s">
        <v>54</v>
      </c>
      <c r="C124" s="12" t="s">
        <v>33</v>
      </c>
      <c r="D124" s="43">
        <v>49.5</v>
      </c>
      <c r="E124" s="40">
        <v>50.6</v>
      </c>
      <c r="F124" s="40">
        <v>50.5</v>
      </c>
      <c r="G124" s="40">
        <v>50.1</v>
      </c>
      <c r="H124" s="40">
        <v>50.3</v>
      </c>
      <c r="I124" s="40">
        <v>49.5</v>
      </c>
      <c r="J124" s="40">
        <v>48.8</v>
      </c>
      <c r="K124" s="40">
        <v>49.7</v>
      </c>
      <c r="L124" s="55">
        <v>399</v>
      </c>
      <c r="M124" s="56">
        <v>48.7</v>
      </c>
      <c r="N124" s="57">
        <v>47.8</v>
      </c>
      <c r="O124" s="57">
        <v>49.6</v>
      </c>
      <c r="P124" s="57">
        <v>48.3</v>
      </c>
      <c r="Q124" s="57">
        <v>47.4</v>
      </c>
      <c r="R124" s="57">
        <v>50.2</v>
      </c>
      <c r="S124" s="55">
        <f>SUM(M124:R124)</f>
        <v>292</v>
      </c>
      <c r="T124" s="58">
        <f>S124+L124</f>
        <v>691</v>
      </c>
      <c r="U124" s="51">
        <v>1</v>
      </c>
      <c r="V124" s="14"/>
      <c r="W124" s="14"/>
      <c r="X124" s="14"/>
      <c r="Y124" s="14"/>
      <c r="Z124" s="14"/>
      <c r="AA124" s="14"/>
      <c r="AB124" s="52"/>
    </row>
    <row r="127" spans="1:28" ht="16.5">
      <c r="A127" s="1"/>
      <c r="B127" s="2"/>
      <c r="C127" s="3"/>
      <c r="D127" s="71" t="s">
        <v>1</v>
      </c>
      <c r="E127" s="71"/>
      <c r="F127" s="71"/>
      <c r="G127" s="71"/>
      <c r="H127" s="71"/>
      <c r="I127" s="71"/>
      <c r="J127" s="71"/>
      <c r="K127" s="71"/>
      <c r="L127" s="71"/>
      <c r="M127" s="71" t="s">
        <v>2</v>
      </c>
      <c r="N127" s="71"/>
      <c r="O127" s="71"/>
      <c r="P127" s="71"/>
      <c r="Q127" s="71"/>
      <c r="R127" s="71"/>
      <c r="S127" s="71"/>
      <c r="T127" s="4"/>
      <c r="U127" s="71"/>
      <c r="V127" s="71"/>
      <c r="W127" s="71"/>
      <c r="X127" s="71"/>
      <c r="Y127" s="71"/>
      <c r="Z127" s="71"/>
      <c r="AA127" s="71"/>
      <c r="AB127" s="71"/>
    </row>
    <row r="128" spans="1:28" ht="18">
      <c r="A128" s="5" t="s">
        <v>4</v>
      </c>
      <c r="B128" s="6" t="s">
        <v>5</v>
      </c>
      <c r="C128" s="7" t="s">
        <v>6</v>
      </c>
      <c r="D128" s="8" t="s">
        <v>7</v>
      </c>
      <c r="E128" s="8" t="s">
        <v>8</v>
      </c>
      <c r="F128" s="8" t="s">
        <v>9</v>
      </c>
      <c r="G128" s="8" t="s">
        <v>10</v>
      </c>
      <c r="H128" s="8" t="s">
        <v>11</v>
      </c>
      <c r="I128" s="8" t="s">
        <v>12</v>
      </c>
      <c r="J128" s="8" t="s">
        <v>13</v>
      </c>
      <c r="K128" s="8" t="s">
        <v>14</v>
      </c>
      <c r="L128" s="9" t="s">
        <v>15</v>
      </c>
      <c r="M128" s="8" t="s">
        <v>7</v>
      </c>
      <c r="N128" s="8" t="s">
        <v>8</v>
      </c>
      <c r="O128" s="8" t="s">
        <v>9</v>
      </c>
      <c r="P128" s="8" t="s">
        <v>10</v>
      </c>
      <c r="Q128" s="8" t="s">
        <v>11</v>
      </c>
      <c r="R128" s="8" t="s">
        <v>12</v>
      </c>
      <c r="S128" s="9" t="s">
        <v>15</v>
      </c>
      <c r="T128" s="9" t="s">
        <v>22</v>
      </c>
      <c r="U128" s="50" t="s">
        <v>23</v>
      </c>
      <c r="V128" s="50"/>
      <c r="W128" s="50"/>
      <c r="X128" s="50"/>
      <c r="Y128" s="50"/>
      <c r="Z128" s="50"/>
      <c r="AA128" s="50"/>
      <c r="AB128" s="6"/>
    </row>
    <row r="129" spans="1:28" ht="18">
      <c r="A129" s="10" t="s">
        <v>42</v>
      </c>
      <c r="B129" s="11" t="s">
        <v>43</v>
      </c>
      <c r="C129" s="12" t="s">
        <v>44</v>
      </c>
      <c r="D129" s="13">
        <v>50.8</v>
      </c>
      <c r="E129" s="14">
        <v>50.9</v>
      </c>
      <c r="F129" s="14">
        <v>49.7</v>
      </c>
      <c r="G129" s="14">
        <v>52.3</v>
      </c>
      <c r="H129" s="14">
        <v>51.4</v>
      </c>
      <c r="I129" s="14">
        <v>51.1</v>
      </c>
      <c r="J129" s="14">
        <v>50.3</v>
      </c>
      <c r="K129" s="14">
        <v>52.3</v>
      </c>
      <c r="L129" s="15">
        <f>SUM(D129:K129)</f>
        <v>408.8</v>
      </c>
      <c r="M129" s="14">
        <v>51.1</v>
      </c>
      <c r="N129" s="14">
        <v>50.4</v>
      </c>
      <c r="O129" s="14">
        <v>50.2</v>
      </c>
      <c r="P129" s="14">
        <v>51.7</v>
      </c>
      <c r="Q129" s="14">
        <v>50.7</v>
      </c>
      <c r="R129" s="14">
        <v>50.4</v>
      </c>
      <c r="S129" s="18">
        <f>SUM(M129:R129)</f>
        <v>304.49999999999994</v>
      </c>
      <c r="T129" s="16">
        <f>S129+L129</f>
        <v>713.3</v>
      </c>
      <c r="U129" s="51">
        <v>1</v>
      </c>
      <c r="V129" s="14"/>
      <c r="W129" s="14"/>
      <c r="X129" s="14"/>
      <c r="Y129" s="14"/>
      <c r="Z129" s="14"/>
      <c r="AA129" s="14"/>
      <c r="AB129" s="52"/>
    </row>
    <row r="130" spans="1:28" ht="18">
      <c r="A130" s="10" t="s">
        <v>45</v>
      </c>
      <c r="B130" s="11" t="s">
        <v>43</v>
      </c>
      <c r="C130" s="12" t="s">
        <v>44</v>
      </c>
      <c r="D130" s="13">
        <v>51.2</v>
      </c>
      <c r="E130" s="14">
        <v>50.3</v>
      </c>
      <c r="F130" s="14">
        <v>49.6</v>
      </c>
      <c r="G130" s="14">
        <v>49.1</v>
      </c>
      <c r="H130" s="14">
        <v>50.8</v>
      </c>
      <c r="I130" s="14">
        <v>50.3</v>
      </c>
      <c r="J130" s="14">
        <v>52.7</v>
      </c>
      <c r="K130" s="14">
        <v>50</v>
      </c>
      <c r="L130" s="18">
        <f>SUM(D130:K130)</f>
        <v>404</v>
      </c>
      <c r="M130" s="14">
        <v>49.7</v>
      </c>
      <c r="N130" s="14">
        <v>50.3</v>
      </c>
      <c r="O130" s="14">
        <v>48.7</v>
      </c>
      <c r="P130" s="14">
        <v>50.7</v>
      </c>
      <c r="Q130" s="14">
        <v>50.6</v>
      </c>
      <c r="R130" s="14">
        <v>49.8</v>
      </c>
      <c r="S130" s="18">
        <f>SUM(M130:R130)</f>
        <v>299.79999999999995</v>
      </c>
      <c r="T130" s="16">
        <f>S130+L130</f>
        <v>703.8</v>
      </c>
      <c r="U130" s="51">
        <v>2</v>
      </c>
      <c r="V130" s="14"/>
      <c r="W130" s="14"/>
      <c r="X130" s="14"/>
      <c r="Y130" s="14"/>
      <c r="Z130" s="14"/>
      <c r="AA130" s="14"/>
      <c r="AB130" s="52"/>
    </row>
    <row r="131" spans="1:28" ht="18">
      <c r="A131" s="10" t="s">
        <v>46</v>
      </c>
      <c r="B131" s="11" t="s">
        <v>43</v>
      </c>
      <c r="C131" s="12" t="s">
        <v>26</v>
      </c>
      <c r="D131" s="43">
        <v>50</v>
      </c>
      <c r="E131" s="40">
        <v>51.2</v>
      </c>
      <c r="F131" s="40">
        <v>50.2</v>
      </c>
      <c r="G131" s="40">
        <v>51.2</v>
      </c>
      <c r="H131" s="40">
        <v>51.4</v>
      </c>
      <c r="I131" s="40">
        <v>49.8</v>
      </c>
      <c r="J131" s="40">
        <v>48.5</v>
      </c>
      <c r="K131" s="40">
        <v>50.6</v>
      </c>
      <c r="L131" s="42">
        <f>SUM(D131:K131)</f>
        <v>402.90000000000003</v>
      </c>
      <c r="M131" s="14">
        <v>49.7</v>
      </c>
      <c r="N131" s="14">
        <v>48.7</v>
      </c>
      <c r="O131" s="14">
        <v>50</v>
      </c>
      <c r="P131" s="14">
        <v>47.7</v>
      </c>
      <c r="Q131" s="14">
        <v>51.9</v>
      </c>
      <c r="R131" s="14">
        <v>48.9</v>
      </c>
      <c r="S131" s="18">
        <f>SUM(M131:R131)</f>
        <v>296.90000000000003</v>
      </c>
      <c r="T131" s="16">
        <f>S131+L131</f>
        <v>699.8000000000001</v>
      </c>
      <c r="U131" s="51">
        <v>3</v>
      </c>
      <c r="V131" s="14"/>
      <c r="W131" s="14"/>
      <c r="X131" s="14"/>
      <c r="Y131" s="14"/>
      <c r="Z131" s="14"/>
      <c r="AA131" s="14"/>
      <c r="AB131" s="52"/>
    </row>
    <row r="134" spans="1:20" ht="16.5">
      <c r="A134" s="1"/>
      <c r="B134" s="2"/>
      <c r="C134" s="3"/>
      <c r="D134" s="71" t="s">
        <v>1</v>
      </c>
      <c r="E134" s="71"/>
      <c r="F134" s="71"/>
      <c r="G134" s="71"/>
      <c r="H134" s="71"/>
      <c r="I134" s="71"/>
      <c r="J134" s="71"/>
      <c r="K134" s="71"/>
      <c r="L134" s="71"/>
      <c r="M134" s="71" t="s">
        <v>2</v>
      </c>
      <c r="N134" s="71"/>
      <c r="O134" s="71"/>
      <c r="P134" s="71"/>
      <c r="Q134" s="71"/>
      <c r="R134" s="71"/>
      <c r="S134" s="71"/>
      <c r="T134" s="4"/>
    </row>
    <row r="135" spans="1:21" ht="18">
      <c r="A135" s="5" t="s">
        <v>4</v>
      </c>
      <c r="B135" s="6" t="s">
        <v>5</v>
      </c>
      <c r="C135" s="7" t="s">
        <v>6</v>
      </c>
      <c r="D135" s="8" t="s">
        <v>7</v>
      </c>
      <c r="E135" s="8" t="s">
        <v>8</v>
      </c>
      <c r="F135" s="8" t="s">
        <v>9</v>
      </c>
      <c r="G135" s="8" t="s">
        <v>10</v>
      </c>
      <c r="H135" s="8" t="s">
        <v>11</v>
      </c>
      <c r="I135" s="8" t="s">
        <v>12</v>
      </c>
      <c r="J135" s="8" t="s">
        <v>13</v>
      </c>
      <c r="K135" s="8" t="s">
        <v>14</v>
      </c>
      <c r="L135" s="9" t="s">
        <v>15</v>
      </c>
      <c r="M135" s="8" t="s">
        <v>7</v>
      </c>
      <c r="N135" s="8" t="s">
        <v>8</v>
      </c>
      <c r="O135" s="8" t="s">
        <v>9</v>
      </c>
      <c r="P135" s="8" t="s">
        <v>10</v>
      </c>
      <c r="Q135" s="8" t="s">
        <v>11</v>
      </c>
      <c r="R135" s="8" t="s">
        <v>12</v>
      </c>
      <c r="S135" s="9" t="s">
        <v>15</v>
      </c>
      <c r="T135" s="9" t="s">
        <v>22</v>
      </c>
      <c r="U135" s="48" t="s">
        <v>23</v>
      </c>
    </row>
    <row r="136" spans="1:21" ht="18">
      <c r="A136" s="10" t="s">
        <v>51</v>
      </c>
      <c r="B136" s="11" t="s">
        <v>52</v>
      </c>
      <c r="C136" s="12" t="s">
        <v>33</v>
      </c>
      <c r="D136" s="13">
        <v>50.3</v>
      </c>
      <c r="E136" s="14">
        <v>50.9</v>
      </c>
      <c r="F136" s="14">
        <v>50.7</v>
      </c>
      <c r="G136" s="14">
        <v>50.2</v>
      </c>
      <c r="H136" s="14">
        <v>51.8</v>
      </c>
      <c r="I136" s="14">
        <v>49.3</v>
      </c>
      <c r="J136" s="14">
        <v>49.1</v>
      </c>
      <c r="K136" s="14">
        <v>48.7</v>
      </c>
      <c r="L136" s="15">
        <v>401</v>
      </c>
      <c r="M136" s="14">
        <v>50.8</v>
      </c>
      <c r="N136" s="14">
        <v>49.6</v>
      </c>
      <c r="O136" s="14">
        <v>48.5</v>
      </c>
      <c r="P136" s="14">
        <v>49.3</v>
      </c>
      <c r="Q136" s="14">
        <v>49.3</v>
      </c>
      <c r="R136" s="14">
        <v>50.7</v>
      </c>
      <c r="S136" s="18">
        <f>SUM(M136:R136)</f>
        <v>298.2</v>
      </c>
      <c r="T136" s="16">
        <f>S136+L136</f>
        <v>699.2</v>
      </c>
      <c r="U136" s="59">
        <v>1</v>
      </c>
    </row>
    <row r="137" spans="1:21" ht="18">
      <c r="A137" s="10" t="s">
        <v>56</v>
      </c>
      <c r="B137" s="11" t="s">
        <v>52</v>
      </c>
      <c r="C137" s="12" t="s">
        <v>33</v>
      </c>
      <c r="D137" s="13">
        <v>47.2</v>
      </c>
      <c r="E137" s="14">
        <v>46.6</v>
      </c>
      <c r="F137" s="14">
        <v>44</v>
      </c>
      <c r="G137" s="14">
        <v>44.7</v>
      </c>
      <c r="H137" s="14">
        <v>44.1</v>
      </c>
      <c r="I137" s="14">
        <v>45.8</v>
      </c>
      <c r="J137" s="14">
        <v>43.9</v>
      </c>
      <c r="K137" s="14">
        <v>47.9</v>
      </c>
      <c r="L137" s="18">
        <v>364.2</v>
      </c>
      <c r="M137" s="14">
        <v>47.9</v>
      </c>
      <c r="N137" s="14">
        <v>49.3</v>
      </c>
      <c r="O137" s="14">
        <v>45.3</v>
      </c>
      <c r="P137" s="14">
        <v>43.1</v>
      </c>
      <c r="Q137" s="14">
        <v>43.4</v>
      </c>
      <c r="R137" s="14">
        <v>43.2</v>
      </c>
      <c r="S137" s="18">
        <f>SUM(M137:R137)</f>
        <v>272.2</v>
      </c>
      <c r="T137" s="16">
        <f>S137+L137</f>
        <v>636.4</v>
      </c>
      <c r="U137" s="59">
        <v>2</v>
      </c>
    </row>
    <row r="138" spans="1:21" ht="18">
      <c r="A138" s="10" t="s">
        <v>57</v>
      </c>
      <c r="B138" s="11" t="s">
        <v>52</v>
      </c>
      <c r="C138" s="12" t="s">
        <v>33</v>
      </c>
      <c r="D138" s="43">
        <v>41</v>
      </c>
      <c r="E138" s="40">
        <v>46.7</v>
      </c>
      <c r="F138" s="40">
        <v>44.6</v>
      </c>
      <c r="G138" s="40">
        <v>41.9</v>
      </c>
      <c r="H138" s="40">
        <v>47.2</v>
      </c>
      <c r="I138" s="40">
        <v>45.8</v>
      </c>
      <c r="J138" s="40">
        <v>45.1</v>
      </c>
      <c r="K138" s="40">
        <v>45</v>
      </c>
      <c r="L138" s="42">
        <v>357.3</v>
      </c>
      <c r="M138" s="43">
        <v>0</v>
      </c>
      <c r="N138" s="40">
        <v>0</v>
      </c>
      <c r="O138" s="40">
        <v>0</v>
      </c>
      <c r="P138" s="40">
        <v>0</v>
      </c>
      <c r="Q138" s="40">
        <v>0</v>
      </c>
      <c r="R138" s="41">
        <v>0</v>
      </c>
      <c r="S138" s="42">
        <v>0</v>
      </c>
      <c r="T138" s="42"/>
      <c r="U138" s="33"/>
    </row>
    <row r="139" spans="1:21" ht="18">
      <c r="A139" s="10" t="s">
        <v>60</v>
      </c>
      <c r="B139" s="11" t="s">
        <v>52</v>
      </c>
      <c r="C139" s="12" t="s">
        <v>33</v>
      </c>
      <c r="D139" s="13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8">
        <v>0</v>
      </c>
      <c r="M139" s="14">
        <v>44.1</v>
      </c>
      <c r="N139" s="14">
        <v>39</v>
      </c>
      <c r="O139" s="14">
        <v>30.3</v>
      </c>
      <c r="P139" s="14">
        <v>44.8</v>
      </c>
      <c r="Q139" s="14">
        <v>38</v>
      </c>
      <c r="R139" s="14">
        <v>36.1</v>
      </c>
      <c r="S139" s="18">
        <f>SUM(M139:R139)</f>
        <v>232.29999999999998</v>
      </c>
      <c r="T139" s="18">
        <f>S139+L139</f>
        <v>232.29999999999998</v>
      </c>
      <c r="U139" s="60"/>
    </row>
    <row r="142" spans="1:11" ht="63.75">
      <c r="A142" s="70" t="s">
        <v>109</v>
      </c>
      <c r="B142" s="70"/>
      <c r="C142" s="70"/>
      <c r="D142" s="70"/>
      <c r="E142" s="70"/>
      <c r="F142" s="70"/>
      <c r="G142" s="70"/>
      <c r="H142" s="70"/>
      <c r="I142" s="70"/>
      <c r="J142" s="70"/>
      <c r="K142" s="70"/>
    </row>
    <row r="146" spans="1:6" ht="26.25">
      <c r="A146" s="61" t="s">
        <v>110</v>
      </c>
      <c r="B146" s="62"/>
      <c r="C146" s="62"/>
      <c r="D146" s="62"/>
      <c r="E146" s="62"/>
      <c r="F146" s="62"/>
    </row>
    <row r="147" spans="1:6" ht="18">
      <c r="A147" s="63"/>
      <c r="B147" s="62"/>
      <c r="C147" s="62"/>
      <c r="D147" s="62"/>
      <c r="E147" s="62"/>
      <c r="F147" s="62"/>
    </row>
    <row r="148" spans="2:5" ht="18">
      <c r="B148" s="63" t="s">
        <v>111</v>
      </c>
      <c r="C148" s="68" t="s">
        <v>112</v>
      </c>
      <c r="D148" s="63" t="s">
        <v>22</v>
      </c>
      <c r="E148" s="63" t="s">
        <v>23</v>
      </c>
    </row>
    <row r="149" ht="18">
      <c r="F149" s="62"/>
    </row>
    <row r="150" spans="1:6" ht="18">
      <c r="A150" s="64" t="s">
        <v>113</v>
      </c>
      <c r="B150" s="11"/>
      <c r="C150" s="11"/>
      <c r="D150" s="11"/>
      <c r="E150" s="66">
        <v>1</v>
      </c>
      <c r="F150" s="65"/>
    </row>
    <row r="151" spans="1:6" ht="18">
      <c r="A151" s="11" t="s">
        <v>114</v>
      </c>
      <c r="B151" s="11">
        <v>421.2</v>
      </c>
      <c r="C151" s="11">
        <v>316.6</v>
      </c>
      <c r="D151" s="11"/>
      <c r="E151" s="11"/>
      <c r="F151" s="65"/>
    </row>
    <row r="152" spans="1:6" ht="18">
      <c r="A152" s="11" t="s">
        <v>115</v>
      </c>
      <c r="B152" s="11">
        <v>422.2</v>
      </c>
      <c r="C152" s="11">
        <v>316.2</v>
      </c>
      <c r="D152" s="11"/>
      <c r="E152" s="11"/>
      <c r="F152" s="65"/>
    </row>
    <row r="153" spans="1:6" ht="18">
      <c r="A153" s="11" t="s">
        <v>116</v>
      </c>
      <c r="B153" s="11">
        <v>419.8</v>
      </c>
      <c r="C153" s="11">
        <v>310.4</v>
      </c>
      <c r="D153" s="11"/>
      <c r="E153" s="11"/>
      <c r="F153" s="65"/>
    </row>
    <row r="154" spans="1:6" ht="18">
      <c r="A154" s="11"/>
      <c r="B154" s="67">
        <f>SUM(B151,B152,B153)</f>
        <v>1263.2</v>
      </c>
      <c r="C154" s="67">
        <f>SUM(C151,C152,C153)</f>
        <v>943.1999999999999</v>
      </c>
      <c r="D154" s="67">
        <f>SUM(B154:C154)</f>
        <v>2206.4</v>
      </c>
      <c r="E154" s="11"/>
      <c r="F154" s="65"/>
    </row>
    <row r="155" spans="1:6" ht="18">
      <c r="A155" s="11"/>
      <c r="B155" s="11"/>
      <c r="C155" s="11"/>
      <c r="D155" s="11"/>
      <c r="E155" s="11"/>
      <c r="F155" s="65"/>
    </row>
    <row r="156" spans="1:6" ht="18">
      <c r="A156" s="64" t="s">
        <v>117</v>
      </c>
      <c r="B156" s="11"/>
      <c r="C156" s="11"/>
      <c r="D156" s="11"/>
      <c r="E156" s="66">
        <v>2</v>
      </c>
      <c r="F156" s="11"/>
    </row>
    <row r="157" spans="1:6" ht="18">
      <c r="A157" s="11" t="s">
        <v>118</v>
      </c>
      <c r="B157" s="11">
        <v>417.6</v>
      </c>
      <c r="C157" s="11">
        <v>312.6</v>
      </c>
      <c r="D157" s="11"/>
      <c r="E157" s="11"/>
      <c r="F157" s="65"/>
    </row>
    <row r="158" spans="1:6" ht="18">
      <c r="A158" s="11" t="s">
        <v>119</v>
      </c>
      <c r="B158" s="67">
        <v>421</v>
      </c>
      <c r="C158" s="11">
        <v>316.5</v>
      </c>
      <c r="D158" s="11"/>
      <c r="E158" s="11"/>
      <c r="F158" s="65"/>
    </row>
    <row r="159" spans="1:6" ht="18">
      <c r="A159" s="11" t="s">
        <v>120</v>
      </c>
      <c r="B159" s="11">
        <v>417.1</v>
      </c>
      <c r="C159" s="11">
        <v>312.7</v>
      </c>
      <c r="D159" s="11"/>
      <c r="E159" s="11"/>
      <c r="F159" s="65"/>
    </row>
    <row r="160" spans="1:6" ht="18">
      <c r="A160" s="11"/>
      <c r="B160" s="67">
        <f>SUM(B157,B158,B159)</f>
        <v>1255.7</v>
      </c>
      <c r="C160" s="67">
        <f>SUM(C157,C158,C159)</f>
        <v>941.8</v>
      </c>
      <c r="D160" s="67">
        <f>SUM(B160:C160)</f>
        <v>2197.5</v>
      </c>
      <c r="E160" s="67"/>
      <c r="F160" s="65"/>
    </row>
    <row r="161" spans="1:6" ht="18">
      <c r="A161" s="11"/>
      <c r="B161" s="11"/>
      <c r="C161" s="11"/>
      <c r="D161" s="11"/>
      <c r="E161" s="11"/>
      <c r="F161" s="65"/>
    </row>
    <row r="162" spans="1:11" ht="18">
      <c r="A162" s="11"/>
      <c r="B162" s="11"/>
      <c r="C162" s="11"/>
      <c r="D162" s="11"/>
      <c r="E162" s="11"/>
      <c r="F162" s="65"/>
      <c r="G162" s="65"/>
      <c r="H162" s="65"/>
      <c r="I162" s="65"/>
      <c r="J162" s="65"/>
      <c r="K162" s="65"/>
    </row>
    <row r="163" spans="1:6" ht="18">
      <c r="A163" s="64" t="s">
        <v>121</v>
      </c>
      <c r="B163" s="11"/>
      <c r="C163" s="11"/>
      <c r="D163" s="11"/>
      <c r="E163" s="66">
        <v>3</v>
      </c>
      <c r="F163" s="65"/>
    </row>
    <row r="164" spans="1:11" ht="18">
      <c r="A164" s="11" t="s">
        <v>122</v>
      </c>
      <c r="B164" s="11">
        <v>424.6</v>
      </c>
      <c r="C164" s="11">
        <v>316.9</v>
      </c>
      <c r="D164" s="11"/>
      <c r="E164" s="11"/>
      <c r="F164" s="65"/>
      <c r="K164" s="65"/>
    </row>
    <row r="165" spans="1:11" ht="18">
      <c r="A165" s="11" t="s">
        <v>123</v>
      </c>
      <c r="B165" s="11">
        <v>416.3</v>
      </c>
      <c r="C165" s="11">
        <v>312.9</v>
      </c>
      <c r="D165" s="11"/>
      <c r="E165" s="11"/>
      <c r="F165" s="65"/>
      <c r="K165" s="65"/>
    </row>
    <row r="166" spans="1:11" ht="18">
      <c r="A166" s="11" t="s">
        <v>124</v>
      </c>
      <c r="B166" s="11">
        <v>418.9</v>
      </c>
      <c r="C166" s="11">
        <v>305.7</v>
      </c>
      <c r="D166" s="11"/>
      <c r="E166" s="11"/>
      <c r="F166" s="65"/>
      <c r="K166" s="65"/>
    </row>
    <row r="167" spans="1:11" ht="18">
      <c r="A167" s="11"/>
      <c r="B167" s="67">
        <f>SUM(B164,B165,B166)</f>
        <v>1259.8000000000002</v>
      </c>
      <c r="C167" s="67">
        <f>SUM(C164,C165,C166)</f>
        <v>935.5</v>
      </c>
      <c r="D167" s="67">
        <f>SUM(B167:C167)</f>
        <v>2195.3</v>
      </c>
      <c r="E167" s="11"/>
      <c r="F167" s="65"/>
      <c r="K167" s="65"/>
    </row>
    <row r="168" spans="1:11" ht="18">
      <c r="A168" s="11"/>
      <c r="B168" s="11"/>
      <c r="C168" s="11"/>
      <c r="D168" s="11"/>
      <c r="E168" s="11"/>
      <c r="F168" s="65"/>
      <c r="G168" s="65"/>
      <c r="H168" s="65"/>
      <c r="I168" s="65"/>
      <c r="J168" s="65"/>
      <c r="K168" s="65"/>
    </row>
    <row r="169" spans="1:11" ht="18">
      <c r="A169" s="11"/>
      <c r="B169" s="11"/>
      <c r="C169" s="11"/>
      <c r="D169" s="11"/>
      <c r="E169" s="11"/>
      <c r="F169" s="65"/>
      <c r="G169" s="65"/>
      <c r="H169" s="65"/>
      <c r="I169" s="65"/>
      <c r="J169" s="65"/>
      <c r="K169" s="65"/>
    </row>
    <row r="170" spans="1:11" ht="18">
      <c r="A170" s="64" t="s">
        <v>125</v>
      </c>
      <c r="B170" s="11"/>
      <c r="C170" s="11"/>
      <c r="D170" s="11"/>
      <c r="E170" s="66">
        <v>4</v>
      </c>
      <c r="F170" s="65"/>
      <c r="K170" s="65"/>
    </row>
    <row r="171" spans="1:11" ht="18">
      <c r="A171" s="11" t="s">
        <v>126</v>
      </c>
      <c r="B171" s="11">
        <v>419.6</v>
      </c>
      <c r="C171" s="11">
        <v>313.7</v>
      </c>
      <c r="D171" s="11"/>
      <c r="E171" s="11"/>
      <c r="F171" s="65"/>
      <c r="K171" s="65"/>
    </row>
    <row r="172" spans="1:11" ht="18">
      <c r="A172" s="11" t="s">
        <v>127</v>
      </c>
      <c r="B172" s="11">
        <v>420.8</v>
      </c>
      <c r="C172" s="11">
        <v>313.8</v>
      </c>
      <c r="D172" s="11"/>
      <c r="E172" s="11"/>
      <c r="F172" s="65"/>
      <c r="K172" s="65"/>
    </row>
    <row r="173" spans="1:11" ht="18">
      <c r="A173" s="11" t="s">
        <v>128</v>
      </c>
      <c r="B173" s="11">
        <v>415.2</v>
      </c>
      <c r="C173" s="11">
        <v>311.1</v>
      </c>
      <c r="D173" s="11"/>
      <c r="E173" s="11"/>
      <c r="F173" s="65"/>
      <c r="K173" s="65"/>
    </row>
    <row r="174" spans="1:11" ht="18">
      <c r="A174" s="11"/>
      <c r="B174" s="67">
        <f>SUM(B171,B172,B173)</f>
        <v>1255.6000000000001</v>
      </c>
      <c r="C174" s="67">
        <f>SUM(C171,C172,C173)</f>
        <v>938.6</v>
      </c>
      <c r="D174" s="67">
        <f>SUM(B174:C174)</f>
        <v>2194.2000000000003</v>
      </c>
      <c r="E174" s="67"/>
      <c r="F174" s="65"/>
      <c r="K174" s="65"/>
    </row>
    <row r="175" spans="1:11" ht="18">
      <c r="A175" s="11"/>
      <c r="B175" s="11"/>
      <c r="C175" s="11"/>
      <c r="D175" s="11"/>
      <c r="E175" s="11"/>
      <c r="F175" s="65"/>
      <c r="G175" s="65"/>
      <c r="H175" s="65"/>
      <c r="I175" s="65"/>
      <c r="J175" s="65"/>
      <c r="K175" s="65"/>
    </row>
    <row r="176" spans="1:11" ht="18">
      <c r="A176" s="11"/>
      <c r="B176" s="11"/>
      <c r="C176" s="11"/>
      <c r="D176" s="11"/>
      <c r="E176" s="11"/>
      <c r="F176" s="65"/>
      <c r="G176" s="65"/>
      <c r="H176" s="65"/>
      <c r="I176" s="65"/>
      <c r="J176" s="65"/>
      <c r="K176" s="65"/>
    </row>
    <row r="177" spans="1:11" ht="18">
      <c r="A177" s="64" t="s">
        <v>129</v>
      </c>
      <c r="B177" s="11"/>
      <c r="C177" s="11"/>
      <c r="D177" s="11"/>
      <c r="E177" s="66">
        <v>5</v>
      </c>
      <c r="F177" s="65"/>
      <c r="G177" s="65"/>
      <c r="H177" s="65"/>
      <c r="I177" s="65"/>
      <c r="J177" s="65"/>
      <c r="K177" s="65"/>
    </row>
    <row r="178" spans="1:11" ht="18">
      <c r="A178" s="11" t="s">
        <v>130</v>
      </c>
      <c r="B178" s="67">
        <v>410</v>
      </c>
      <c r="C178" s="67">
        <v>306.9</v>
      </c>
      <c r="D178" s="11"/>
      <c r="E178" s="11"/>
      <c r="F178" s="65"/>
      <c r="K178" s="65"/>
    </row>
    <row r="179" spans="1:11" ht="18">
      <c r="A179" s="11" t="s">
        <v>131</v>
      </c>
      <c r="B179" s="67">
        <v>421.6</v>
      </c>
      <c r="C179" s="67">
        <v>315</v>
      </c>
      <c r="D179" s="11"/>
      <c r="E179" s="11"/>
      <c r="F179" s="65"/>
      <c r="K179" s="65"/>
    </row>
    <row r="180" spans="1:11" ht="18">
      <c r="A180" s="11" t="s">
        <v>132</v>
      </c>
      <c r="B180" s="67">
        <v>415.9</v>
      </c>
      <c r="C180" s="67">
        <v>313.2</v>
      </c>
      <c r="D180" s="11"/>
      <c r="E180" s="11"/>
      <c r="F180" s="65"/>
      <c r="K180" s="65"/>
    </row>
    <row r="181" spans="1:11" ht="18">
      <c r="A181" s="11"/>
      <c r="B181" s="67">
        <f>SUM(B178,B179,B180)</f>
        <v>1247.5</v>
      </c>
      <c r="C181" s="67">
        <f>SUM(C178,C179,C180)</f>
        <v>935.0999999999999</v>
      </c>
      <c r="D181" s="67">
        <f>SUM(B181:C181)</f>
        <v>2182.6</v>
      </c>
      <c r="E181" s="67"/>
      <c r="F181" s="65"/>
      <c r="K181" s="65"/>
    </row>
    <row r="182" spans="1:11" ht="18">
      <c r="A182" s="11"/>
      <c r="B182" s="11"/>
      <c r="C182" s="11"/>
      <c r="D182" s="11"/>
      <c r="E182" s="11"/>
      <c r="F182" s="65"/>
      <c r="K182" s="65"/>
    </row>
    <row r="183" spans="1:11" ht="18">
      <c r="A183" s="11"/>
      <c r="B183" s="11"/>
      <c r="C183" s="11"/>
      <c r="D183" s="11"/>
      <c r="E183" s="11"/>
      <c r="F183" s="65"/>
      <c r="G183" s="65"/>
      <c r="H183" s="65"/>
      <c r="I183" s="65"/>
      <c r="J183" s="65"/>
      <c r="K183" s="65"/>
    </row>
    <row r="184" spans="1:11" ht="18">
      <c r="A184" s="64" t="s">
        <v>133</v>
      </c>
      <c r="B184" s="11"/>
      <c r="C184" s="11"/>
      <c r="D184" s="11"/>
      <c r="E184" s="66">
        <v>6</v>
      </c>
      <c r="F184" s="65"/>
      <c r="G184" s="65"/>
      <c r="H184" s="65"/>
      <c r="I184" s="65"/>
      <c r="J184" s="65"/>
      <c r="K184" s="65"/>
    </row>
    <row r="185" spans="1:11" ht="18">
      <c r="A185" s="11" t="s">
        <v>134</v>
      </c>
      <c r="B185" s="11">
        <v>412.9</v>
      </c>
      <c r="C185" s="11">
        <v>311.7</v>
      </c>
      <c r="D185" s="11"/>
      <c r="E185" s="11"/>
      <c r="F185" s="65"/>
      <c r="G185" s="65"/>
      <c r="H185" s="65"/>
      <c r="I185" s="65"/>
      <c r="J185" s="65"/>
      <c r="K185" s="65"/>
    </row>
    <row r="186" spans="1:11" ht="18">
      <c r="A186" s="11" t="s">
        <v>135</v>
      </c>
      <c r="B186" s="11">
        <v>412.8</v>
      </c>
      <c r="C186" s="11">
        <v>311.6</v>
      </c>
      <c r="D186" s="11"/>
      <c r="E186" s="11"/>
      <c r="F186" s="65"/>
      <c r="G186" s="65"/>
      <c r="H186" s="65"/>
      <c r="I186" s="65"/>
      <c r="J186" s="65"/>
      <c r="K186" s="65"/>
    </row>
    <row r="187" spans="1:11" ht="18">
      <c r="A187" s="11" t="s">
        <v>136</v>
      </c>
      <c r="B187" s="11">
        <v>406.9</v>
      </c>
      <c r="C187" s="11">
        <v>307.6</v>
      </c>
      <c r="D187" s="11"/>
      <c r="E187" s="11"/>
      <c r="F187" s="65"/>
      <c r="G187" s="65"/>
      <c r="H187" s="65"/>
      <c r="I187" s="65"/>
      <c r="J187" s="65"/>
      <c r="K187" s="65"/>
    </row>
    <row r="188" spans="1:11" ht="18">
      <c r="A188" s="11"/>
      <c r="B188" s="67">
        <f>SUM(B185,B186,B187)</f>
        <v>1232.6</v>
      </c>
      <c r="C188" s="67">
        <f>SUM(C185,C186,C187)</f>
        <v>930.9</v>
      </c>
      <c r="D188" s="67">
        <f>SUM(B188:C188)</f>
        <v>2163.5</v>
      </c>
      <c r="E188" s="67"/>
      <c r="F188" s="65"/>
      <c r="G188" s="65"/>
      <c r="H188" s="65"/>
      <c r="I188" s="65"/>
      <c r="J188" s="65"/>
      <c r="K188" s="65"/>
    </row>
    <row r="189" spans="1:5" ht="18">
      <c r="A189" s="11"/>
      <c r="B189" s="11"/>
      <c r="C189" s="11"/>
      <c r="D189" s="11"/>
      <c r="E189" s="11"/>
    </row>
    <row r="190" spans="1:5" ht="18">
      <c r="A190" s="11"/>
      <c r="B190" s="11"/>
      <c r="C190" s="11"/>
      <c r="D190" s="11"/>
      <c r="E190" s="11"/>
    </row>
    <row r="191" spans="1:5" ht="18">
      <c r="A191" s="11"/>
      <c r="B191" s="11"/>
      <c r="C191" s="11"/>
      <c r="D191" s="11"/>
      <c r="E191" s="11"/>
    </row>
    <row r="192" spans="1:5" ht="18">
      <c r="A192" s="11"/>
      <c r="B192" s="11"/>
      <c r="C192" s="11"/>
      <c r="D192" s="11"/>
      <c r="E192" s="11"/>
    </row>
    <row r="193" spans="1:5" ht="18">
      <c r="A193" s="64" t="s">
        <v>137</v>
      </c>
      <c r="B193" s="11"/>
      <c r="C193" s="11"/>
      <c r="D193" s="11"/>
      <c r="E193" s="11"/>
    </row>
    <row r="194" spans="1:5" ht="18">
      <c r="A194" s="64"/>
      <c r="B194" s="11"/>
      <c r="C194" s="11"/>
      <c r="D194" s="11"/>
      <c r="E194" s="11"/>
    </row>
    <row r="195" spans="1:5" ht="18">
      <c r="A195" s="11"/>
      <c r="B195" s="64" t="s">
        <v>111</v>
      </c>
      <c r="C195" s="69" t="s">
        <v>112</v>
      </c>
      <c r="D195" s="64" t="s">
        <v>22</v>
      </c>
      <c r="E195" s="64" t="s">
        <v>23</v>
      </c>
    </row>
    <row r="196" spans="1:5" ht="18">
      <c r="A196" s="11"/>
      <c r="B196" s="11"/>
      <c r="C196" s="11"/>
      <c r="D196" s="11"/>
      <c r="E196" s="11"/>
    </row>
    <row r="197" spans="1:5" ht="18">
      <c r="A197" s="64" t="s">
        <v>33</v>
      </c>
      <c r="B197" s="11"/>
      <c r="C197" s="11"/>
      <c r="D197" s="11"/>
      <c r="E197" s="66">
        <v>1</v>
      </c>
    </row>
    <row r="198" spans="1:5" ht="18">
      <c r="A198" s="11" t="s">
        <v>138</v>
      </c>
      <c r="B198" s="11">
        <v>376.6</v>
      </c>
      <c r="C198" s="11">
        <v>287.1</v>
      </c>
      <c r="D198" s="11"/>
      <c r="E198" s="11"/>
    </row>
    <row r="199" spans="1:5" ht="18">
      <c r="A199" s="11" t="s">
        <v>139</v>
      </c>
      <c r="B199" s="67">
        <v>401</v>
      </c>
      <c r="C199" s="11">
        <v>298.2</v>
      </c>
      <c r="D199" s="11"/>
      <c r="E199" s="11"/>
    </row>
    <row r="200" spans="1:5" ht="18">
      <c r="A200" s="11" t="s">
        <v>140</v>
      </c>
      <c r="B200" s="67">
        <v>399</v>
      </c>
      <c r="C200" s="67">
        <v>292</v>
      </c>
      <c r="D200" s="11"/>
      <c r="E200" s="11"/>
    </row>
    <row r="201" spans="1:5" ht="18">
      <c r="A201" s="11"/>
      <c r="B201" s="67">
        <f>SUM(B198,B199,B200)</f>
        <v>1176.6</v>
      </c>
      <c r="C201" s="67">
        <f>SUM(C198,C199,C200)</f>
        <v>877.3</v>
      </c>
      <c r="D201" s="67">
        <f>SUM(B201:C201)</f>
        <v>2053.8999999999996</v>
      </c>
      <c r="E201" s="11"/>
    </row>
    <row r="202" spans="1:5" ht="18">
      <c r="A202" s="11"/>
      <c r="B202" s="11"/>
      <c r="C202" s="11"/>
      <c r="D202" s="11"/>
      <c r="E202" s="11"/>
    </row>
    <row r="203" spans="1:5" ht="18">
      <c r="A203" s="64" t="s">
        <v>141</v>
      </c>
      <c r="B203" s="11"/>
      <c r="C203" s="11"/>
      <c r="D203" s="11"/>
      <c r="E203" s="66">
        <v>2</v>
      </c>
    </row>
    <row r="204" spans="1:5" ht="18">
      <c r="A204" s="11" t="s">
        <v>142</v>
      </c>
      <c r="B204" s="11">
        <v>408.8</v>
      </c>
      <c r="C204" s="11">
        <v>304.5</v>
      </c>
      <c r="D204" s="11"/>
      <c r="E204" s="11"/>
    </row>
    <row r="205" spans="1:5" ht="18">
      <c r="A205" s="11" t="s">
        <v>143</v>
      </c>
      <c r="B205" s="67">
        <v>404</v>
      </c>
      <c r="C205" s="11">
        <v>299.8</v>
      </c>
      <c r="D205" s="11"/>
      <c r="E205" s="11"/>
    </row>
    <row r="206" spans="1:5" ht="18">
      <c r="A206" s="11" t="s">
        <v>144</v>
      </c>
      <c r="B206" s="11">
        <v>349.6</v>
      </c>
      <c r="C206" s="67">
        <v>0</v>
      </c>
      <c r="D206" s="11"/>
      <c r="E206" s="11"/>
    </row>
    <row r="207" spans="1:5" ht="18">
      <c r="A207" s="11"/>
      <c r="B207" s="67">
        <f>SUM(B204,B205,B206)</f>
        <v>1162.4</v>
      </c>
      <c r="C207" s="67">
        <f>SUM(C204,C205,C206)</f>
        <v>604.3</v>
      </c>
      <c r="D207" s="67">
        <f>SUM(B207:C207)</f>
        <v>1766.7</v>
      </c>
      <c r="E207" s="11"/>
    </row>
    <row r="208" spans="1:5" ht="15">
      <c r="A208" s="65"/>
      <c r="B208" s="65"/>
      <c r="C208" s="65"/>
      <c r="D208" s="65"/>
      <c r="E208" s="65"/>
    </row>
  </sheetData>
  <mergeCells count="37">
    <mergeCell ref="D134:L134"/>
    <mergeCell ref="M134:S134"/>
    <mergeCell ref="A142:K142"/>
    <mergeCell ref="D122:L122"/>
    <mergeCell ref="M122:S122"/>
    <mergeCell ref="U122:AB122"/>
    <mergeCell ref="D127:L127"/>
    <mergeCell ref="M127:S127"/>
    <mergeCell ref="U127:AB127"/>
    <mergeCell ref="D110:L110"/>
    <mergeCell ref="M110:S110"/>
    <mergeCell ref="U110:AB110"/>
    <mergeCell ref="D115:L115"/>
    <mergeCell ref="M115:S115"/>
    <mergeCell ref="U115:AB115"/>
    <mergeCell ref="D92:L92"/>
    <mergeCell ref="M92:S92"/>
    <mergeCell ref="D103:L103"/>
    <mergeCell ref="M103:S103"/>
    <mergeCell ref="D62:L62"/>
    <mergeCell ref="M62:S62"/>
    <mergeCell ref="U62:AB62"/>
    <mergeCell ref="D74:L74"/>
    <mergeCell ref="M74:S74"/>
    <mergeCell ref="U74:AB74"/>
    <mergeCell ref="D37:L37"/>
    <mergeCell ref="M37:S37"/>
    <mergeCell ref="D45:L45"/>
    <mergeCell ref="M45:S45"/>
    <mergeCell ref="A19:AD19"/>
    <mergeCell ref="D21:L21"/>
    <mergeCell ref="M21:S21"/>
    <mergeCell ref="U21:AB21"/>
    <mergeCell ref="A3:AD3"/>
    <mergeCell ref="D5:L5"/>
    <mergeCell ref="M5:S5"/>
    <mergeCell ref="U5:AB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Björn </dc:creator>
  <cp:keywords/>
  <dc:description/>
  <cp:lastModifiedBy>Björn </cp:lastModifiedBy>
  <dcterms:created xsi:type="dcterms:W3CDTF">2007-03-04T18:39:39Z</dcterms:created>
  <dcterms:modified xsi:type="dcterms:W3CDTF">2007-03-04T18:56:01Z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1053</vt:i4>
  </property>
  <property fmtid="{D5CDD505-2E9C-101B-9397-08002B2CF9AE}" pid="3" name="_AdHocReviewCycle">
    <vt:i4>-1311975555</vt:i4>
  </property>
  <property fmtid="{D5CDD505-2E9C-101B-9397-08002B2CF9AE}" pid="4" name="_EmailSubje">
    <vt:lpwstr>Energiskottet Luftgevär 2007 Sölvesborg</vt:lpwstr>
  </property>
  <property fmtid="{D5CDD505-2E9C-101B-9397-08002B2CF9AE}" pid="5" name="_AuthorEma">
    <vt:lpwstr>bjorn_linden@telia.com</vt:lpwstr>
  </property>
  <property fmtid="{D5CDD505-2E9C-101B-9397-08002B2CF9AE}" pid="6" name="_AuthorEmailDisplayNa">
    <vt:lpwstr>Björn Lindén</vt:lpwstr>
  </property>
</Properties>
</file>